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hkcheung/Desktop/"/>
    </mc:Choice>
  </mc:AlternateContent>
  <xr:revisionPtr revIDLastSave="0" documentId="13_ncr:1_{EF0C025A-5758-C04F-8F1A-5930365AE554}" xr6:coauthVersionLast="47" xr6:coauthVersionMax="47" xr10:uidLastSave="{00000000-0000-0000-0000-000000000000}"/>
  <bookViews>
    <workbookView xWindow="-8880" yWindow="-28300" windowWidth="51200" windowHeight="28300" xr2:uid="{00000000-000D-0000-FFFF-FFFF00000000}"/>
  </bookViews>
  <sheets>
    <sheet name="LVS、LVR" sheetId="2" r:id="rId1"/>
    <sheet name="ECH" sheetId="3" r:id="rId2"/>
    <sheet name="EDH" sheetId="4" r:id="rId3"/>
    <sheet name="EMH" sheetId="5" r:id="rId4"/>
    <sheet name="ECH-D" sheetId="6" r:id="rId5"/>
    <sheet name="EVP" sheetId="7" r:id="rId6"/>
    <sheet name="ABK" sheetId="8" r:id="rId7"/>
    <sheet name="AMS" sheetId="9" r:id="rId8"/>
    <sheet name="LIC" sheetId="10" r:id="rId9"/>
    <sheet name="LIC-P" sheetId="11" r:id="rId10"/>
    <sheet name="ECH-F" sheetId="12" r:id="rId11"/>
    <sheet name="EDH-F" sheetId="13" r:id="rId12"/>
    <sheet name="LPP" sheetId="14" r:id="rId13"/>
    <sheet name="XST" sheetId="16" r:id="rId14"/>
    <sheet name="XZS" sheetId="17" r:id="rId15"/>
    <sheet name="WQ≤22kw" sheetId="19" r:id="rId16"/>
    <sheet name="SW-L" sheetId="22" r:id="rId17"/>
    <sheet name="LP &amp; LPm" sheetId="20" r:id="rId18"/>
    <sheet name="EMH-SE" sheetId="23" r:id="rId19"/>
    <sheet name="WpsReserved_CellImgList" sheetId="18" state="veryHidden" r:id="rId20"/>
  </sheets>
  <definedNames>
    <definedName name="_xlnm._FilterDatabase" localSheetId="1" hidden="1">ECH!$A$1:$H$82</definedName>
    <definedName name="_xlnm._FilterDatabase" localSheetId="2" hidden="1">EDH!$A$1:$F$97</definedName>
    <definedName name="_xlnm._FilterDatabase" localSheetId="11" hidden="1">'EDH-F'!$A$1:$S$41</definedName>
    <definedName name="_xlnm._FilterDatabase" localSheetId="3" hidden="1">EMH!$A$1:$H$99</definedName>
    <definedName name="_xlnm._FilterDatabase" localSheetId="5" hidden="1">EVP!$A$1:$R$57</definedName>
    <definedName name="_xlnm._FilterDatabase" localSheetId="12" hidden="1">LPP!$A$1:$F$115</definedName>
    <definedName name="_xlnm._FilterDatabase" localSheetId="0" hidden="1">'LVS、LVR'!$A$1:$I$1379</definedName>
    <definedName name="_xlnm._FilterDatabase" localSheetId="13" hidden="1">XST!$A$1:$F$62</definedName>
    <definedName name="_xlnm._FilterDatabase" localSheetId="14" hidden="1">XZS!$A$1:$F$44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7" l="1"/>
  <c r="F43" i="17"/>
  <c r="F42" i="17"/>
  <c r="F41" i="17"/>
  <c r="F40" i="17"/>
  <c r="F39" i="17"/>
  <c r="F38" i="17"/>
  <c r="F37" i="17"/>
  <c r="F36" i="17"/>
  <c r="F35" i="17"/>
  <c r="F34" i="17"/>
  <c r="F33" i="17"/>
  <c r="F32" i="17"/>
  <c r="E31" i="17"/>
  <c r="F30" i="17"/>
  <c r="E29" i="17"/>
  <c r="E28" i="17"/>
  <c r="E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E13" i="17"/>
  <c r="F12" i="17"/>
  <c r="F11" i="17"/>
  <c r="F10" i="17"/>
  <c r="E9" i="17"/>
  <c r="E8" i="17"/>
  <c r="E7" i="17"/>
  <c r="F6" i="17"/>
  <c r="E5" i="17"/>
  <c r="E4" i="17"/>
  <c r="E3" i="17"/>
  <c r="E2" i="17"/>
  <c r="E62" i="16"/>
  <c r="F62" i="16" s="1"/>
  <c r="E61" i="16"/>
  <c r="F61" i="16" s="1"/>
  <c r="E60" i="16"/>
  <c r="F60" i="16" s="1"/>
  <c r="F59" i="16"/>
  <c r="E59" i="16"/>
  <c r="E58" i="16"/>
  <c r="F58" i="16" s="1"/>
  <c r="F57" i="16"/>
  <c r="E57" i="16"/>
  <c r="E56" i="16"/>
  <c r="F56" i="16" s="1"/>
  <c r="E55" i="16"/>
  <c r="F55" i="16" s="1"/>
  <c r="E54" i="16"/>
  <c r="F54" i="16" s="1"/>
  <c r="F53" i="16"/>
  <c r="E53" i="16" s="1"/>
  <c r="F52" i="16"/>
  <c r="E52" i="16" s="1"/>
  <c r="F51" i="16"/>
  <c r="E51" i="16" s="1"/>
  <c r="F50" i="16"/>
  <c r="E50" i="16"/>
  <c r="F49" i="16"/>
  <c r="E49" i="16" s="1"/>
  <c r="F48" i="16"/>
  <c r="E48" i="16" s="1"/>
  <c r="F47" i="16"/>
  <c r="E47" i="16" s="1"/>
  <c r="F46" i="16"/>
  <c r="E46" i="16" s="1"/>
  <c r="F45" i="16"/>
  <c r="E45" i="16" s="1"/>
  <c r="F44" i="16"/>
  <c r="E44" i="16" s="1"/>
  <c r="F43" i="16"/>
  <c r="E43" i="16" s="1"/>
  <c r="F42" i="16"/>
  <c r="E42" i="16" s="1"/>
  <c r="F41" i="16"/>
  <c r="E41" i="16" s="1"/>
  <c r="F40" i="16"/>
  <c r="E40" i="16"/>
  <c r="F39" i="16"/>
  <c r="E39" i="16" s="1"/>
  <c r="F38" i="16"/>
  <c r="E38" i="16" s="1"/>
  <c r="F37" i="16"/>
  <c r="E37" i="16" s="1"/>
  <c r="F36" i="16"/>
  <c r="E36" i="16" s="1"/>
  <c r="F35" i="16"/>
  <c r="E35" i="16" s="1"/>
  <c r="F34" i="16"/>
  <c r="E34" i="16"/>
  <c r="F33" i="16"/>
  <c r="E33" i="16" s="1"/>
  <c r="F32" i="16"/>
  <c r="E32" i="16" s="1"/>
  <c r="F31" i="16"/>
  <c r="E31" i="16" s="1"/>
  <c r="F30" i="16"/>
  <c r="E30" i="16"/>
  <c r="F29" i="16"/>
  <c r="E29" i="16" s="1"/>
  <c r="F28" i="16"/>
  <c r="E28" i="16" s="1"/>
  <c r="F27" i="16"/>
  <c r="E27" i="16" s="1"/>
  <c r="F26" i="16"/>
  <c r="E26" i="16"/>
  <c r="F25" i="16"/>
  <c r="E25" i="16" s="1"/>
  <c r="F24" i="16"/>
  <c r="E24" i="16"/>
  <c r="F23" i="16"/>
  <c r="E23" i="16" s="1"/>
  <c r="E22" i="16"/>
  <c r="F22" i="16" s="1"/>
  <c r="F21" i="16"/>
  <c r="E21" i="16"/>
  <c r="F20" i="16"/>
  <c r="E20" i="16" s="1"/>
  <c r="F19" i="16"/>
  <c r="E19" i="16" s="1"/>
  <c r="F18" i="16"/>
  <c r="E18" i="16"/>
  <c r="F17" i="16"/>
  <c r="E17" i="16" s="1"/>
  <c r="F16" i="16"/>
  <c r="E16" i="16" s="1"/>
  <c r="F15" i="16"/>
  <c r="E15" i="16" s="1"/>
  <c r="E14" i="16"/>
  <c r="F14" i="16" s="1"/>
  <c r="E13" i="16"/>
  <c r="F13" i="16" s="1"/>
  <c r="E12" i="16"/>
  <c r="F12" i="16" s="1"/>
  <c r="F11" i="16"/>
  <c r="E11" i="16"/>
  <c r="F10" i="16"/>
  <c r="E10" i="16"/>
  <c r="F9" i="16"/>
  <c r="E9" i="16" s="1"/>
  <c r="F8" i="16"/>
  <c r="E8" i="16"/>
  <c r="F7" i="16"/>
  <c r="E7" i="16"/>
  <c r="E6" i="16"/>
  <c r="F6" i="16" s="1"/>
  <c r="E5" i="16"/>
  <c r="F5" i="16" s="1"/>
  <c r="E4" i="16"/>
  <c r="F4" i="16" s="1"/>
  <c r="E3" i="16"/>
  <c r="F3" i="16" s="1"/>
  <c r="E2" i="16"/>
  <c r="F2" i="16" s="1"/>
  <c r="F115" i="14"/>
  <c r="E115" i="14"/>
  <c r="F114" i="14"/>
  <c r="E114" i="14"/>
  <c r="F113" i="14"/>
  <c r="E113" i="14"/>
  <c r="F112" i="14"/>
  <c r="E112" i="14"/>
  <c r="F111" i="14"/>
  <c r="E111" i="14"/>
  <c r="F110" i="14"/>
  <c r="E110" i="14"/>
  <c r="F109" i="14"/>
  <c r="E109" i="14"/>
  <c r="F108" i="14"/>
  <c r="E108" i="14"/>
  <c r="F107" i="14"/>
  <c r="E107" i="14"/>
  <c r="F106" i="14"/>
  <c r="E106" i="14"/>
  <c r="F105" i="14"/>
  <c r="E105" i="14"/>
  <c r="F104" i="14"/>
  <c r="E104" i="14"/>
  <c r="F103" i="14"/>
  <c r="E103" i="14"/>
  <c r="F102" i="14"/>
  <c r="E102" i="14"/>
  <c r="F101" i="14"/>
  <c r="E101" i="14"/>
  <c r="F100" i="14"/>
  <c r="E100" i="14"/>
  <c r="F99" i="14"/>
  <c r="E99" i="14"/>
  <c r="F98" i="14"/>
  <c r="E98" i="14"/>
  <c r="F97" i="14"/>
  <c r="E97" i="14"/>
  <c r="F96" i="14"/>
  <c r="E96" i="14"/>
  <c r="F95" i="14"/>
  <c r="E95" i="14"/>
  <c r="F94" i="14"/>
  <c r="E94" i="14"/>
  <c r="F93" i="14"/>
  <c r="E93" i="14"/>
  <c r="F92" i="14"/>
  <c r="E92" i="14"/>
  <c r="F91" i="14"/>
  <c r="E91" i="14"/>
  <c r="F90" i="14"/>
  <c r="E90" i="14"/>
  <c r="F89" i="14"/>
  <c r="E89" i="14"/>
  <c r="F88" i="14"/>
  <c r="E88" i="14"/>
  <c r="F87" i="14"/>
  <c r="E87" i="14"/>
  <c r="F86" i="14"/>
  <c r="E86" i="14"/>
  <c r="F85" i="14"/>
  <c r="E85" i="14"/>
  <c r="F84" i="14"/>
  <c r="E84" i="14"/>
  <c r="F83" i="14"/>
  <c r="E83" i="14"/>
  <c r="F82" i="14"/>
  <c r="E82" i="14"/>
  <c r="F81" i="14"/>
  <c r="E81" i="14"/>
  <c r="F80" i="14"/>
  <c r="E80" i="14"/>
  <c r="F79" i="14"/>
  <c r="E79" i="14"/>
  <c r="F78" i="14"/>
  <c r="E78" i="14"/>
  <c r="F77" i="14"/>
  <c r="E77" i="14"/>
  <c r="F76" i="14"/>
  <c r="E76" i="14"/>
  <c r="F75" i="14"/>
  <c r="E75" i="14"/>
  <c r="F74" i="14"/>
  <c r="E74" i="14"/>
  <c r="F73" i="14"/>
  <c r="E73" i="14"/>
  <c r="F72" i="14"/>
  <c r="E72" i="14"/>
  <c r="F71" i="14"/>
  <c r="E71" i="14"/>
  <c r="F70" i="14"/>
  <c r="E70" i="14"/>
  <c r="F69" i="14"/>
  <c r="E69" i="14"/>
  <c r="F68" i="14"/>
  <c r="E68" i="14"/>
  <c r="F67" i="14"/>
  <c r="E67" i="14"/>
  <c r="F66" i="14"/>
  <c r="E66" i="14"/>
  <c r="F65" i="14"/>
  <c r="E65" i="14"/>
  <c r="F64" i="14"/>
  <c r="E64" i="14"/>
  <c r="F63" i="14"/>
  <c r="E63" i="14"/>
  <c r="F62" i="14"/>
  <c r="E62" i="14"/>
  <c r="F61" i="14"/>
  <c r="E61" i="14"/>
  <c r="F60" i="14"/>
  <c r="E60" i="14"/>
  <c r="F59" i="14"/>
  <c r="E59" i="14"/>
  <c r="F58" i="14"/>
  <c r="E58" i="14"/>
  <c r="F57" i="14"/>
  <c r="E57" i="14"/>
  <c r="F56" i="14"/>
  <c r="E56" i="14"/>
  <c r="F55" i="14"/>
  <c r="E55" i="14"/>
  <c r="F54" i="14"/>
  <c r="E54" i="14"/>
  <c r="F53" i="14"/>
  <c r="E53" i="14"/>
  <c r="F52" i="14"/>
  <c r="E52" i="14"/>
  <c r="F51" i="14"/>
  <c r="E51" i="14"/>
  <c r="F50" i="14"/>
  <c r="E50" i="14"/>
  <c r="F49" i="14"/>
  <c r="E49" i="14"/>
  <c r="F48" i="14"/>
  <c r="E48" i="14"/>
  <c r="F47" i="14"/>
  <c r="E47" i="14"/>
  <c r="F46" i="14"/>
  <c r="E46" i="14"/>
  <c r="E45" i="14"/>
  <c r="F45" i="14" s="1"/>
  <c r="E44" i="14"/>
  <c r="F44" i="14" s="1"/>
  <c r="E43" i="14"/>
  <c r="F43" i="14" s="1"/>
  <c r="F42" i="14"/>
  <c r="E42" i="14"/>
  <c r="F41" i="14"/>
  <c r="E41" i="14"/>
  <c r="F40" i="14"/>
  <c r="E40" i="14"/>
  <c r="F39" i="14"/>
  <c r="E39" i="14"/>
  <c r="F38" i="14"/>
  <c r="E38" i="14"/>
  <c r="F37" i="14"/>
  <c r="E37" i="14"/>
  <c r="F36" i="14"/>
  <c r="E36" i="14"/>
  <c r="E35" i="14"/>
  <c r="F35" i="14" s="1"/>
  <c r="E34" i="14"/>
  <c r="F34" i="14" s="1"/>
  <c r="F33" i="14"/>
  <c r="E33" i="14"/>
  <c r="F32" i="14"/>
  <c r="E32" i="14"/>
  <c r="F31" i="14"/>
  <c r="E31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E24" i="14"/>
  <c r="F24" i="14" s="1"/>
  <c r="F23" i="14"/>
  <c r="E23" i="14"/>
  <c r="F22" i="14"/>
  <c r="E22" i="14"/>
  <c r="F21" i="14"/>
  <c r="E21" i="14"/>
  <c r="F20" i="14"/>
  <c r="E20" i="14"/>
  <c r="E19" i="14"/>
  <c r="F19" i="14" s="1"/>
  <c r="E18" i="14"/>
  <c r="F18" i="14" s="1"/>
  <c r="F17" i="14"/>
  <c r="E17" i="14"/>
  <c r="E16" i="14"/>
  <c r="F16" i="14" s="1"/>
  <c r="F15" i="14"/>
  <c r="E15" i="14"/>
  <c r="E14" i="14"/>
  <c r="F14" i="14" s="1"/>
  <c r="F13" i="14"/>
  <c r="E13" i="14"/>
  <c r="E12" i="14"/>
  <c r="F12" i="14" s="1"/>
  <c r="F11" i="14"/>
  <c r="E11" i="14"/>
  <c r="E10" i="14"/>
  <c r="F10" i="14" s="1"/>
  <c r="F9" i="14"/>
  <c r="E9" i="14"/>
  <c r="F8" i="14"/>
  <c r="E8" i="14"/>
  <c r="F7" i="14"/>
  <c r="E7" i="14"/>
  <c r="E6" i="14"/>
  <c r="F6" i="14" s="1"/>
  <c r="F5" i="14"/>
  <c r="E5" i="14"/>
  <c r="E4" i="14"/>
  <c r="F4" i="14" s="1"/>
  <c r="E3" i="14"/>
  <c r="F3" i="14" s="1"/>
  <c r="E2" i="14"/>
  <c r="F2" i="14" s="1"/>
  <c r="F22" i="13"/>
  <c r="E22" i="13" s="1"/>
  <c r="F21" i="13"/>
  <c r="F20" i="13"/>
  <c r="F19" i="13"/>
  <c r="F18" i="13"/>
  <c r="F17" i="13"/>
  <c r="F16" i="13"/>
  <c r="F15" i="13"/>
  <c r="F14" i="13"/>
  <c r="F12" i="13"/>
  <c r="F10" i="13"/>
  <c r="F9" i="13"/>
  <c r="F7" i="13"/>
  <c r="F6" i="13"/>
  <c r="F4" i="13"/>
  <c r="F2" i="13"/>
  <c r="E23" i="12"/>
  <c r="F22" i="12"/>
  <c r="F21" i="12"/>
  <c r="F20" i="12"/>
  <c r="F19" i="12"/>
  <c r="F18" i="12"/>
  <c r="F17" i="12"/>
  <c r="F16" i="12"/>
  <c r="F15" i="12"/>
  <c r="F14" i="12"/>
  <c r="F12" i="12"/>
  <c r="F10" i="12"/>
  <c r="F9" i="12"/>
  <c r="F7" i="12"/>
  <c r="F6" i="12"/>
  <c r="F4" i="12"/>
  <c r="F2" i="12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  <c r="F3" i="11"/>
  <c r="E3" i="11"/>
  <c r="F2" i="11"/>
  <c r="E2" i="11"/>
  <c r="F7" i="10"/>
  <c r="E7" i="10"/>
  <c r="F5" i="10"/>
  <c r="E5" i="10"/>
  <c r="F3" i="10"/>
  <c r="E3" i="10"/>
  <c r="F25" i="9"/>
  <c r="E25" i="9"/>
  <c r="E24" i="9"/>
  <c r="E23" i="9"/>
  <c r="E22" i="9"/>
  <c r="E21" i="9"/>
  <c r="E20" i="9"/>
  <c r="E19" i="9"/>
  <c r="E18" i="9"/>
  <c r="E17" i="9"/>
  <c r="E16" i="9"/>
  <c r="E15" i="9"/>
  <c r="E14" i="9"/>
  <c r="F14" i="8"/>
  <c r="F13" i="8"/>
  <c r="F12" i="8"/>
  <c r="F11" i="8"/>
  <c r="F10" i="8"/>
  <c r="F9" i="8"/>
  <c r="E8" i="8"/>
  <c r="E7" i="8"/>
  <c r="E6" i="8"/>
  <c r="E5" i="8"/>
  <c r="E4" i="8"/>
  <c r="E3" i="8"/>
  <c r="E2" i="8"/>
  <c r="F38" i="7"/>
  <c r="E38" i="7" s="1"/>
  <c r="F37" i="7"/>
  <c r="E37" i="7" s="1"/>
  <c r="F36" i="7"/>
  <c r="E36" i="7" s="1"/>
  <c r="F35" i="7"/>
  <c r="E35" i="7" s="1"/>
  <c r="F34" i="7"/>
  <c r="E34" i="7" s="1"/>
  <c r="E33" i="7"/>
  <c r="F33" i="7" s="1"/>
  <c r="F32" i="7"/>
  <c r="E32" i="7" s="1"/>
  <c r="E31" i="7"/>
  <c r="F31" i="7" s="1"/>
  <c r="E30" i="7"/>
  <c r="F30" i="7" s="1"/>
  <c r="E29" i="7"/>
  <c r="F29" i="7" s="1"/>
  <c r="F28" i="7"/>
  <c r="E28" i="7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F20" i="7"/>
  <c r="E20" i="7"/>
  <c r="E19" i="7"/>
  <c r="F19" i="7" s="1"/>
  <c r="F18" i="7"/>
  <c r="E18" i="7"/>
  <c r="E17" i="7"/>
  <c r="F17" i="7" s="1"/>
  <c r="F16" i="7"/>
  <c r="E16" i="7"/>
  <c r="E15" i="7"/>
  <c r="F15" i="7" s="1"/>
  <c r="E14" i="7"/>
  <c r="F14" i="7" s="1"/>
  <c r="E13" i="7"/>
  <c r="F13" i="7" s="1"/>
  <c r="F12" i="7"/>
  <c r="E12" i="7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F4" i="7"/>
  <c r="E4" i="7"/>
  <c r="E3" i="7"/>
  <c r="F3" i="7" s="1"/>
  <c r="F2" i="7"/>
  <c r="E2" i="7"/>
  <c r="E13" i="6"/>
  <c r="F13" i="6" s="1"/>
  <c r="F12" i="6"/>
  <c r="E12" i="6"/>
  <c r="E11" i="6"/>
  <c r="F11" i="6" s="1"/>
  <c r="E10" i="6"/>
  <c r="F10" i="6" s="1"/>
  <c r="E9" i="6"/>
  <c r="F9" i="6" s="1"/>
  <c r="F8" i="6"/>
  <c r="E8" i="6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F76" i="5"/>
  <c r="E76" i="5"/>
  <c r="F75" i="5"/>
  <c r="E75" i="5"/>
  <c r="F74" i="5"/>
  <c r="E74" i="5"/>
  <c r="F73" i="5"/>
  <c r="E73" i="5"/>
  <c r="F72" i="5"/>
  <c r="E72" i="5"/>
  <c r="F71" i="5"/>
  <c r="E71" i="5"/>
  <c r="F70" i="5"/>
  <c r="E70" i="5"/>
  <c r="F69" i="5"/>
  <c r="E69" i="5"/>
  <c r="F68" i="5"/>
  <c r="E68" i="5"/>
  <c r="F67" i="5"/>
  <c r="E67" i="5"/>
  <c r="F66" i="5"/>
  <c r="E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F55" i="5"/>
  <c r="E55" i="5"/>
  <c r="F54" i="5"/>
  <c r="E54" i="5"/>
  <c r="F53" i="5"/>
  <c r="E53" i="5"/>
  <c r="F52" i="5"/>
  <c r="E52" i="5"/>
  <c r="F51" i="5"/>
  <c r="E51" i="5"/>
  <c r="F50" i="5"/>
  <c r="E50" i="5"/>
  <c r="F49" i="5"/>
  <c r="E49" i="5"/>
  <c r="F48" i="5"/>
  <c r="E48" i="5"/>
  <c r="F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F43" i="3"/>
  <c r="F42" i="3"/>
  <c r="E41" i="3"/>
  <c r="F41" i="3" s="1"/>
  <c r="F40" i="3"/>
  <c r="E40" i="3"/>
  <c r="F39" i="3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G476" i="2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916ADC5B08CA4ED39BB52D4AA851BF8E" descr="upload_post_object_v2_834365163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" cy="2000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<sst xmlns="http://schemas.openxmlformats.org/spreadsheetml/2006/main" count="5814" uniqueCount="1565">
  <si>
    <t>Model</t>
  </si>
  <si>
    <t>Hz</t>
  </si>
  <si>
    <t>Voltage
(V)</t>
  </si>
  <si>
    <t>Power(KW)</t>
  </si>
  <si>
    <t>Motor Rated(A)
Default wiring</t>
  </si>
  <si>
    <t>Y-Conection Ratec
Current (A)</t>
  </si>
  <si>
    <t>△-Conection Ratec
Current(A)</t>
  </si>
  <si>
    <r>
      <rPr>
        <b/>
        <sz val="10"/>
        <color rgb="FF000000"/>
        <rFont val="宋体"/>
        <family val="3"/>
        <charset val="134"/>
      </rPr>
      <t>单相电容</t>
    </r>
    <r>
      <rPr>
        <b/>
        <sz val="10"/>
        <color rgb="FF000000"/>
        <rFont val="Times New Roman"/>
        <family val="1"/>
      </rPr>
      <t>(μF/V)</t>
    </r>
  </si>
  <si>
    <t>LVR1-2</t>
  </si>
  <si>
    <t>/</t>
  </si>
  <si>
    <t>12μF/450V</t>
  </si>
  <si>
    <t xml:space="preserve"> Remarks: ''/" means the data is same with rated current</t>
  </si>
  <si>
    <t>LVR1-3</t>
  </si>
  <si>
    <t>Factory rate voltage：380V</t>
  </si>
  <si>
    <t>LVR1-4</t>
  </si>
  <si>
    <r>
      <rPr>
        <sz val="10"/>
        <color rgb="FFFF0000"/>
        <rFont val="Times New Roman"/>
        <family val="1"/>
      </rPr>
      <t>For 50Hz 3~phase motor</t>
    </r>
    <r>
      <rPr>
        <sz val="10"/>
        <color theme="1"/>
        <rFont val="Times New Roman"/>
        <family val="1"/>
      </rPr>
      <t xml:space="preserve">
Power≥4KW, </t>
    </r>
    <r>
      <rPr>
        <sz val="10"/>
        <color theme="1"/>
        <rFont val="SimSun"/>
        <charset val="134"/>
      </rPr>
      <t>△</t>
    </r>
    <r>
      <rPr>
        <sz val="10"/>
        <color theme="1"/>
        <rFont val="Times New Roman"/>
        <family val="1"/>
      </rPr>
      <t xml:space="preserve">-Conection: 380V, Y-Conection: 660V
Power&lt;4KW, </t>
    </r>
    <r>
      <rPr>
        <sz val="10"/>
        <color theme="1"/>
        <rFont val="SimSun"/>
        <charset val="134"/>
      </rPr>
      <t>△-</t>
    </r>
    <r>
      <rPr>
        <sz val="10"/>
        <color theme="1"/>
        <rFont val="Times New Roman"/>
        <family val="1"/>
      </rPr>
      <t xml:space="preserve">Conection: 220V, Y-Conection: 380V
Current </t>
    </r>
    <r>
      <rPr>
        <sz val="10"/>
        <color theme="1"/>
        <rFont val="SimSun"/>
        <charset val="134"/>
      </rPr>
      <t>△</t>
    </r>
    <r>
      <rPr>
        <sz val="10"/>
        <color theme="1"/>
        <rFont val="Times New Roman"/>
        <family val="1"/>
      </rPr>
      <t xml:space="preserve"> = Current Y * √3</t>
    </r>
  </si>
  <si>
    <t>LVR1-5</t>
  </si>
  <si>
    <t>LVR1-6</t>
  </si>
  <si>
    <t>LVR1-7</t>
  </si>
  <si>
    <t>LVR1-8</t>
  </si>
  <si>
    <t>16μF/450V</t>
  </si>
  <si>
    <t>LVR1-9</t>
  </si>
  <si>
    <t>LVR1-10</t>
  </si>
  <si>
    <r>
      <rPr>
        <sz val="10"/>
        <color rgb="FFFF0000"/>
        <rFont val="Times New Roman"/>
        <family val="1"/>
      </rPr>
      <t>For 60Hz 3~phase motor</t>
    </r>
    <r>
      <rPr>
        <sz val="10"/>
        <color rgb="FF000000"/>
        <rFont val="Times New Roman"/>
        <family val="1"/>
      </rPr>
      <t xml:space="preserve">
Power&gt;4KW, </t>
    </r>
    <r>
      <rPr>
        <sz val="10"/>
        <color rgb="FF000000"/>
        <rFont val="SimSun"/>
        <charset val="134"/>
      </rPr>
      <t>△</t>
    </r>
    <r>
      <rPr>
        <sz val="10"/>
        <color rgb="FF000000"/>
        <rFont val="Times New Roman"/>
        <family val="1"/>
      </rPr>
      <t xml:space="preserve">-Conection: 380V, Y-Conection: 660V
Power≤4KW, </t>
    </r>
    <r>
      <rPr>
        <sz val="10"/>
        <color rgb="FF000000"/>
        <rFont val="SimSun"/>
        <charset val="134"/>
      </rPr>
      <t>△-</t>
    </r>
    <r>
      <rPr>
        <sz val="10"/>
        <color rgb="FF000000"/>
        <rFont val="Times New Roman"/>
        <family val="1"/>
      </rPr>
      <t xml:space="preserve">Conection: 220V, Y-Conection: 380V
Current </t>
    </r>
    <r>
      <rPr>
        <sz val="10"/>
        <color rgb="FF000000"/>
        <rFont val="SimSun"/>
        <charset val="134"/>
      </rPr>
      <t>△</t>
    </r>
    <r>
      <rPr>
        <sz val="10"/>
        <color rgb="FF000000"/>
        <rFont val="Times New Roman"/>
        <family val="1"/>
      </rPr>
      <t xml:space="preserve"> = Current Y * √3</t>
    </r>
  </si>
  <si>
    <t>LVR1-11</t>
  </si>
  <si>
    <t>LVR1-12</t>
  </si>
  <si>
    <t>20μF/450V</t>
  </si>
  <si>
    <t>LVR1-13</t>
  </si>
  <si>
    <t>LVR1-15</t>
  </si>
  <si>
    <t>LVR1-17</t>
  </si>
  <si>
    <t>30μF/450V</t>
  </si>
  <si>
    <t>LVR1-19</t>
  </si>
  <si>
    <r>
      <rPr>
        <sz val="11"/>
        <color rgb="FF006100"/>
        <rFont val="等线"/>
        <charset val="134"/>
      </rPr>
      <t>配套电机</t>
    </r>
    <r>
      <rPr>
        <sz val="11"/>
        <color rgb="FF006100"/>
        <rFont val="等线"/>
        <charset val="134"/>
      </rPr>
      <t>功率kW</t>
    </r>
  </si>
  <si>
    <r>
      <rPr>
        <sz val="11"/>
        <color rgb="FF006100"/>
        <rFont val="等线"/>
        <charset val="134"/>
      </rPr>
      <t>频率</t>
    </r>
    <r>
      <rPr>
        <sz val="11"/>
        <color rgb="FF006100"/>
        <rFont val="等线"/>
        <charset val="134"/>
      </rPr>
      <t xml:space="preserve">
</t>
    </r>
    <r>
      <rPr>
        <sz val="11"/>
        <color rgb="FF006100"/>
        <rFont val="等线"/>
        <charset val="134"/>
      </rPr>
      <t>Hz</t>
    </r>
  </si>
  <si>
    <r>
      <rPr>
        <sz val="11"/>
        <color rgb="FF006100"/>
        <rFont val="等线"/>
        <charset val="134"/>
      </rPr>
      <t>电容</t>
    </r>
    <r>
      <rPr>
        <sz val="11"/>
        <color rgb="FF006100"/>
        <rFont val="等线"/>
        <charset val="134"/>
      </rPr>
      <t xml:space="preserve">
</t>
    </r>
    <r>
      <rPr>
        <sz val="11"/>
        <color rgb="FF006100"/>
        <rFont val="等线"/>
        <charset val="134"/>
      </rPr>
      <t>μF/V</t>
    </r>
  </si>
  <si>
    <t>LVR1-21</t>
  </si>
  <si>
    <t>LVR1-23</t>
  </si>
  <si>
    <t>LVR1-25</t>
  </si>
  <si>
    <t>40μF/450V</t>
  </si>
  <si>
    <t>LVR1-27</t>
  </si>
  <si>
    <t>LVR1-30</t>
  </si>
  <si>
    <t>LVR1-33</t>
  </si>
  <si>
    <t>65μF/450V</t>
  </si>
  <si>
    <t>LVR1-36</t>
  </si>
  <si>
    <r>
      <rPr>
        <sz val="10"/>
        <color rgb="FF000000"/>
        <rFont val="等线"/>
        <charset val="134"/>
      </rPr>
      <t>起动电容：300</t>
    </r>
    <r>
      <rPr>
        <sz val="11"/>
        <color rgb="FF000000"/>
        <rFont val="等线"/>
        <charset val="134"/>
      </rPr>
      <t>μ</t>
    </r>
    <r>
      <rPr>
        <sz val="10"/>
        <color rgb="FF000000"/>
        <rFont val="等线"/>
        <charset val="134"/>
      </rPr>
      <t xml:space="preserve">F/300V </t>
    </r>
    <r>
      <rPr>
        <sz val="10"/>
        <color rgb="FF000000"/>
        <rFont val="等线"/>
        <charset val="134"/>
      </rPr>
      <t xml:space="preserve">
</t>
    </r>
    <r>
      <rPr>
        <sz val="10"/>
        <color rgb="FF000000"/>
        <rFont val="等线"/>
        <charset val="134"/>
      </rPr>
      <t>运行电容：50μF/450V</t>
    </r>
  </si>
  <si>
    <t>LVR2-2</t>
  </si>
  <si>
    <t>LVR2-3</t>
  </si>
  <si>
    <t>LVR2-4</t>
  </si>
  <si>
    <t>LVR2-5</t>
  </si>
  <si>
    <t>LVR2-6</t>
  </si>
  <si>
    <t>LVR2-7</t>
  </si>
  <si>
    <t>LVR2-8</t>
  </si>
  <si>
    <t>LVR2-9</t>
  </si>
  <si>
    <t>LVR2-10</t>
  </si>
  <si>
    <t>LVR2-11</t>
  </si>
  <si>
    <t>LVR2-12</t>
  </si>
  <si>
    <t>LVR2-13</t>
  </si>
  <si>
    <t>LVR2-14</t>
  </si>
  <si>
    <t>LVR2-15</t>
  </si>
  <si>
    <t>LVR2-16</t>
  </si>
  <si>
    <t>LVR2-17</t>
  </si>
  <si>
    <t>LVR2-18</t>
  </si>
  <si>
    <t>LVR2-19</t>
  </si>
  <si>
    <t>LVR2-20</t>
  </si>
  <si>
    <t>LVR2-21</t>
  </si>
  <si>
    <t>LVR2-22</t>
  </si>
  <si>
    <t>LVR2-23</t>
  </si>
  <si>
    <r>
      <rPr>
        <sz val="10"/>
        <color rgb="FF000000"/>
        <rFont val="Times New Roman"/>
        <family val="1"/>
      </rPr>
      <t xml:space="preserve">起动电容：300μF/300V 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Times New Roman"/>
        <family val="1"/>
      </rPr>
      <t>运行电容：50μF/450V</t>
    </r>
  </si>
  <si>
    <t>LVR2-24</t>
  </si>
  <si>
    <t>LVR2-25</t>
  </si>
  <si>
    <t>LVR2-26</t>
  </si>
  <si>
    <t>LVR3-2</t>
  </si>
  <si>
    <t>LVR3-3</t>
  </si>
  <si>
    <t>LVR3-4</t>
  </si>
  <si>
    <t>LVR3-5</t>
  </si>
  <si>
    <t>LVR3-6</t>
  </si>
  <si>
    <t>LVR3-7</t>
  </si>
  <si>
    <t>LVR3-8</t>
  </si>
  <si>
    <t>LVR3-9</t>
  </si>
  <si>
    <t>LVR3-10</t>
  </si>
  <si>
    <t>LVR3-11</t>
  </si>
  <si>
    <t>LVR3-12</t>
  </si>
  <si>
    <t>LVR3-13</t>
  </si>
  <si>
    <t>LVR3-15</t>
  </si>
  <si>
    <t>LVR3-17</t>
  </si>
  <si>
    <t>LVR3-19</t>
  </si>
  <si>
    <t>LVR3-21</t>
  </si>
  <si>
    <t>LVR3-23</t>
  </si>
  <si>
    <t>LVR3-25</t>
  </si>
  <si>
    <t>LVR3-27</t>
  </si>
  <si>
    <t>LVR3-29</t>
  </si>
  <si>
    <t>LVR3-31</t>
  </si>
  <si>
    <t>LVR3-33</t>
  </si>
  <si>
    <t>LVR3-36</t>
  </si>
  <si>
    <t>LVR4-2</t>
  </si>
  <si>
    <t>LVR4-3</t>
  </si>
  <si>
    <t>LVR4-4</t>
  </si>
  <si>
    <t>LVR4-5</t>
  </si>
  <si>
    <t>LVR4-6</t>
  </si>
  <si>
    <t>LVR4-7</t>
  </si>
  <si>
    <t>LVR4-8</t>
  </si>
  <si>
    <t>LVR4-9</t>
  </si>
  <si>
    <t>LVR4-10</t>
  </si>
  <si>
    <t>LVR4-11</t>
  </si>
  <si>
    <t>LVR4-12</t>
  </si>
  <si>
    <t>LVR4-13</t>
  </si>
  <si>
    <t>LVR4-14</t>
  </si>
  <si>
    <t>LVR4-15</t>
  </si>
  <si>
    <t>LVR4-16</t>
  </si>
  <si>
    <t>LVR4-17</t>
  </si>
  <si>
    <t>LVR4-18</t>
  </si>
  <si>
    <t>LVR4-19</t>
  </si>
  <si>
    <t>LVR4-20</t>
  </si>
  <si>
    <t>LVR4-21</t>
  </si>
  <si>
    <t>LVR4-22</t>
  </si>
  <si>
    <t>LVR5-2</t>
  </si>
  <si>
    <t>LVR5-3</t>
  </si>
  <si>
    <t>LVR5-4</t>
  </si>
  <si>
    <t>LVR5-5</t>
  </si>
  <si>
    <t>LVR5-6</t>
  </si>
  <si>
    <t>LVR5-7</t>
  </si>
  <si>
    <t>LVR5-8</t>
  </si>
  <si>
    <t>LVR5-9</t>
  </si>
  <si>
    <t>LVR5-10</t>
  </si>
  <si>
    <t>LVR5-11</t>
  </si>
  <si>
    <t>LVR5-12</t>
  </si>
  <si>
    <t>LVR5-13</t>
  </si>
  <si>
    <t>LVR5-14</t>
  </si>
  <si>
    <t>LVR5-15</t>
  </si>
  <si>
    <t>LVR5-16</t>
  </si>
  <si>
    <t>LVR5-18</t>
  </si>
  <si>
    <t>LVR5-20</t>
  </si>
  <si>
    <t>LVR5-22</t>
  </si>
  <si>
    <t>LVR5-24</t>
  </si>
  <si>
    <t>LVR5-26</t>
  </si>
  <si>
    <t>LVR5-29</t>
  </si>
  <si>
    <t>LVR10―1</t>
  </si>
  <si>
    <t>LVR10―2</t>
  </si>
  <si>
    <t>LVR10―3</t>
  </si>
  <si>
    <t>LVR10―4</t>
  </si>
  <si>
    <t>LVR10―5</t>
  </si>
  <si>
    <t>LVR10―6</t>
  </si>
  <si>
    <t>LVR10―7</t>
  </si>
  <si>
    <t>LVR10―8</t>
  </si>
  <si>
    <t>LVR10―9</t>
  </si>
  <si>
    <t>LVR10―10</t>
  </si>
  <si>
    <t>LVR10―12</t>
  </si>
  <si>
    <t>LVR10―14</t>
  </si>
  <si>
    <t>LVR10―16</t>
  </si>
  <si>
    <t>LVR10―18</t>
  </si>
  <si>
    <t>LVR10―20</t>
  </si>
  <si>
    <t>LVR10―22</t>
  </si>
  <si>
    <t>LVR15―1</t>
  </si>
  <si>
    <t>LVR15―2</t>
  </si>
  <si>
    <t>LVR15―3</t>
  </si>
  <si>
    <t>LVR15―4</t>
  </si>
  <si>
    <t>LVR15―5</t>
  </si>
  <si>
    <t>LVR15―6</t>
  </si>
  <si>
    <t>LVR15―7</t>
  </si>
  <si>
    <t>LVR15―8</t>
  </si>
  <si>
    <t>LVR15―9</t>
  </si>
  <si>
    <t>LVR15―10</t>
  </si>
  <si>
    <t>LVR15―12</t>
  </si>
  <si>
    <t>LVR15―14</t>
  </si>
  <si>
    <t>LVR15―17</t>
  </si>
  <si>
    <t>LVR20―1</t>
  </si>
  <si>
    <t>LVR20―2</t>
  </si>
  <si>
    <t>LVR20―3</t>
  </si>
  <si>
    <t>LVR20―4</t>
  </si>
  <si>
    <t>LVR20―5</t>
  </si>
  <si>
    <t>LVR20―6</t>
  </si>
  <si>
    <t>LVR20―7</t>
  </si>
  <si>
    <t>LVR20―8</t>
  </si>
  <si>
    <t>LVR20―10</t>
  </si>
  <si>
    <t>LVR20―12</t>
  </si>
  <si>
    <t>LVR20―14</t>
  </si>
  <si>
    <t>LVR20―17</t>
  </si>
  <si>
    <t>LVR32-1-1</t>
  </si>
  <si>
    <t>LVR32-1</t>
  </si>
  <si>
    <t>LVR32-2-2</t>
  </si>
  <si>
    <t>LVR32-2</t>
  </si>
  <si>
    <t>LVR32-3-2</t>
  </si>
  <si>
    <t>LVR32-3</t>
  </si>
  <si>
    <t>LVR32-4-2</t>
  </si>
  <si>
    <t>LVR32-4</t>
  </si>
  <si>
    <t>LVR32-5-2</t>
  </si>
  <si>
    <t>LVR32-5</t>
  </si>
  <si>
    <t>LVR32-6-2</t>
  </si>
  <si>
    <t>LVR32-6</t>
  </si>
  <si>
    <t>LVR32-7-2</t>
  </si>
  <si>
    <t>LVR32-7</t>
  </si>
  <si>
    <t>LVR32-8-2</t>
  </si>
  <si>
    <t>LVR32-8</t>
  </si>
  <si>
    <t>LVR32-9-2</t>
  </si>
  <si>
    <t>LVR32-9</t>
  </si>
  <si>
    <t>LVR32-10-2</t>
  </si>
  <si>
    <t>LVR32-10</t>
  </si>
  <si>
    <t>LVR32-11-2</t>
  </si>
  <si>
    <t>LVR32-11</t>
  </si>
  <si>
    <t>LVR32-12-2</t>
  </si>
  <si>
    <t>LVR32-12</t>
  </si>
  <si>
    <t>LVR32-13-2</t>
  </si>
  <si>
    <t>LVR32-13</t>
  </si>
  <si>
    <t>LVR32-14-2</t>
  </si>
  <si>
    <t>LVR32-14</t>
  </si>
  <si>
    <t>LVR45-1-1</t>
  </si>
  <si>
    <t>LVR45-1</t>
  </si>
  <si>
    <t>LVR45-2-2</t>
  </si>
  <si>
    <t>LVR45-2</t>
  </si>
  <si>
    <t>LVR45-3-2</t>
  </si>
  <si>
    <t>LVR45-3</t>
  </si>
  <si>
    <t>LVR45-4-2</t>
  </si>
  <si>
    <t>LVR45-4</t>
  </si>
  <si>
    <t>LVR45-5-2</t>
  </si>
  <si>
    <t>LVR45-5</t>
  </si>
  <si>
    <t>LVR45-6-2</t>
  </si>
  <si>
    <t>LVR45-6</t>
  </si>
  <si>
    <t>LVR45-7-2</t>
  </si>
  <si>
    <t>LVR45-7</t>
  </si>
  <si>
    <t>LVR45-8-2</t>
  </si>
  <si>
    <t>LVR45-8</t>
  </si>
  <si>
    <t>LVR45-9-2</t>
  </si>
  <si>
    <t>LVR45-9</t>
  </si>
  <si>
    <t>LVR45-10-2</t>
  </si>
  <si>
    <t>LVR45-10</t>
  </si>
  <si>
    <t>LVR45-11-2</t>
  </si>
  <si>
    <t>LVR45-11</t>
  </si>
  <si>
    <t>LVR45-12-2</t>
  </si>
  <si>
    <t>LVR45-12</t>
  </si>
  <si>
    <t>LVR45-13-2</t>
  </si>
  <si>
    <t>LVR64-1-1</t>
  </si>
  <si>
    <t>LVR64-1</t>
  </si>
  <si>
    <t>LVR64-2-2</t>
  </si>
  <si>
    <t>LVR64-2-1</t>
  </si>
  <si>
    <t>LVR64-2</t>
  </si>
  <si>
    <t>LVR64-3-2</t>
  </si>
  <si>
    <t>LVR64-3-1</t>
  </si>
  <si>
    <t>LVR64-3</t>
  </si>
  <si>
    <t>LVR64-4-2</t>
  </si>
  <si>
    <t>LVR64-4-1</t>
  </si>
  <si>
    <t>LVR64-4</t>
  </si>
  <si>
    <t>LVR64-5-2</t>
  </si>
  <si>
    <t>LVR64-5-1</t>
  </si>
  <si>
    <t>LVR64-5</t>
  </si>
  <si>
    <t>LVR64-6-2</t>
  </si>
  <si>
    <t>LVR64-6-1</t>
  </si>
  <si>
    <t>LVR64-6</t>
  </si>
  <si>
    <t>LVR64-7-2</t>
  </si>
  <si>
    <t>LVR64-7-1</t>
  </si>
  <si>
    <t>LVR64-7</t>
  </si>
  <si>
    <t>LVR64-8-2</t>
  </si>
  <si>
    <t>LVR64-8-1</t>
  </si>
  <si>
    <t>LVR90-1-1</t>
  </si>
  <si>
    <t>LVR90-1</t>
  </si>
  <si>
    <t>LVR90-2-2</t>
  </si>
  <si>
    <t>LVR90-2</t>
  </si>
  <si>
    <t>LVR90-3-2</t>
  </si>
  <si>
    <t>LVR90-3</t>
  </si>
  <si>
    <t>LVR90-4-2</t>
  </si>
  <si>
    <t>LVR90-4</t>
  </si>
  <si>
    <t>LVR90-5-2</t>
  </si>
  <si>
    <t>LVR90-5</t>
  </si>
  <si>
    <t>LVR90-6-2</t>
  </si>
  <si>
    <t>LVR90-6</t>
  </si>
  <si>
    <t>LVR120-1</t>
  </si>
  <si>
    <t>LVR120-2-2</t>
  </si>
  <si>
    <t>LVR120-2-1</t>
  </si>
  <si>
    <t>LVR120-2</t>
  </si>
  <si>
    <t>LVR120-3-2</t>
  </si>
  <si>
    <t>LVR120-3-1</t>
  </si>
  <si>
    <t>LVR120-3</t>
  </si>
  <si>
    <t>LVR120-4-2</t>
  </si>
  <si>
    <t>LVR120-4-1</t>
  </si>
  <si>
    <t>LVR120-4</t>
  </si>
  <si>
    <t>LVR120-5-2</t>
  </si>
  <si>
    <t>LVR120-5-1</t>
  </si>
  <si>
    <t>LVR120-5</t>
  </si>
  <si>
    <t>LVR120-6-2</t>
  </si>
  <si>
    <t>LVR120-6-1</t>
  </si>
  <si>
    <t>LVR120-6</t>
  </si>
  <si>
    <t>LVR120-7-2</t>
  </si>
  <si>
    <t>LVR120-7-1</t>
  </si>
  <si>
    <t>LVR120-7</t>
  </si>
  <si>
    <t>LVR150-1-1</t>
  </si>
  <si>
    <t>LVR150-1</t>
  </si>
  <si>
    <t>LVR150-2-2</t>
  </si>
  <si>
    <t>LVR150-2-1</t>
  </si>
  <si>
    <t>LVR150-2</t>
  </si>
  <si>
    <t>LVR150-3-2</t>
  </si>
  <si>
    <t>LVR150-3-1</t>
  </si>
  <si>
    <t>LVR150-3</t>
  </si>
  <si>
    <t>LVR150-4-2</t>
  </si>
  <si>
    <t>LVR150-4-1</t>
  </si>
  <si>
    <t>LVR150-4</t>
  </si>
  <si>
    <t>LVR150-5-2</t>
  </si>
  <si>
    <t>LVR150-5-1</t>
  </si>
  <si>
    <t>LVR150-5</t>
  </si>
  <si>
    <t>LVR150-6-2</t>
  </si>
  <si>
    <t>LVR150-6-1</t>
  </si>
  <si>
    <t>LVR150-6</t>
  </si>
  <si>
    <t>LVR200-1-D</t>
  </si>
  <si>
    <t>LVR200-1-C</t>
  </si>
  <si>
    <t>LVR200-1</t>
  </si>
  <si>
    <t>LVR200-2-2D</t>
  </si>
  <si>
    <t>LVR200-2-2C</t>
  </si>
  <si>
    <t>LVR200-2-C</t>
  </si>
  <si>
    <t>LVR200-2</t>
  </si>
  <si>
    <t>LVR200-3-2D</t>
  </si>
  <si>
    <t>LVR200-3-C-D</t>
  </si>
  <si>
    <t>LVR200-3-2C</t>
  </si>
  <si>
    <t>LVR200-3-D</t>
  </si>
  <si>
    <t>LVR200-3-C</t>
  </si>
  <si>
    <t>LVR200-3</t>
  </si>
  <si>
    <t>LVR200-4-2D</t>
  </si>
  <si>
    <t>LVR200-4-2C</t>
  </si>
  <si>
    <t>LVR200-4-C</t>
  </si>
  <si>
    <t>LVR200-4</t>
  </si>
  <si>
    <t>LVS1-2</t>
  </si>
  <si>
    <t>LVS1-3</t>
  </si>
  <si>
    <t>LVS1-4</t>
  </si>
  <si>
    <t>LVS1-5</t>
  </si>
  <si>
    <t>LVS1-6</t>
  </si>
  <si>
    <t>LVS1-7</t>
  </si>
  <si>
    <t>LVS1-8</t>
  </si>
  <si>
    <t>LVS1-9</t>
  </si>
  <si>
    <t>LVS1-10</t>
  </si>
  <si>
    <t>LVS1-11</t>
  </si>
  <si>
    <t>LVS1-12</t>
  </si>
  <si>
    <t>LVS1-13</t>
  </si>
  <si>
    <t>LVS1-15</t>
  </si>
  <si>
    <t>LVS1-17</t>
  </si>
  <si>
    <t>LVS1-19</t>
  </si>
  <si>
    <t>LVS1-21</t>
  </si>
  <si>
    <t>LVS1-23</t>
  </si>
  <si>
    <t>LVS1-25</t>
  </si>
  <si>
    <t>LVS1-27</t>
  </si>
  <si>
    <t>LVS1-30</t>
  </si>
  <si>
    <t>LVS1-33</t>
  </si>
  <si>
    <t>LVS1-36</t>
  </si>
  <si>
    <t>LVS2-2</t>
  </si>
  <si>
    <t>LVS2-3</t>
  </si>
  <si>
    <t>LVS2-4</t>
  </si>
  <si>
    <t>LVS2-5</t>
  </si>
  <si>
    <t>LVS2-6</t>
  </si>
  <si>
    <t>LVS2-7</t>
  </si>
  <si>
    <t>LVS2-8</t>
  </si>
  <si>
    <t>LVS2-9</t>
  </si>
  <si>
    <t>LVS2-10</t>
  </si>
  <si>
    <t>LVS2-11</t>
  </si>
  <si>
    <t>LVS2-12</t>
  </si>
  <si>
    <t>LVS2-13</t>
  </si>
  <si>
    <t>LVS2-14</t>
  </si>
  <si>
    <t>LVS2-15</t>
  </si>
  <si>
    <t>LVS2-16</t>
  </si>
  <si>
    <t>LVS2-17</t>
  </si>
  <si>
    <t>LVS2-18</t>
  </si>
  <si>
    <t>LVS2-19</t>
  </si>
  <si>
    <t>LVS2-20</t>
  </si>
  <si>
    <t>LVS2-21</t>
  </si>
  <si>
    <t>LVS2-22</t>
  </si>
  <si>
    <t>LVS2-23</t>
  </si>
  <si>
    <t>LVS2-24</t>
  </si>
  <si>
    <t>LVS2-25</t>
  </si>
  <si>
    <t>LVS2-26</t>
  </si>
  <si>
    <t>LVS3-2</t>
  </si>
  <si>
    <t>LVS3-3</t>
  </si>
  <si>
    <t>LVS3-4</t>
  </si>
  <si>
    <t>LVS3-5</t>
  </si>
  <si>
    <t>LVS3-6</t>
  </si>
  <si>
    <t>LVS3-7</t>
  </si>
  <si>
    <t>LVS3-8</t>
  </si>
  <si>
    <t>LVS3-9</t>
  </si>
  <si>
    <t>LVS3-10</t>
  </si>
  <si>
    <t>LVS3-11</t>
  </si>
  <si>
    <t>LVS3-12</t>
  </si>
  <si>
    <t>LVS3-13</t>
  </si>
  <si>
    <t>LVS3-15</t>
  </si>
  <si>
    <t>LVS3-17</t>
  </si>
  <si>
    <t>LVS3-19</t>
  </si>
  <si>
    <t>LVS3-21</t>
  </si>
  <si>
    <t>LVS3-23</t>
  </si>
  <si>
    <t>LVS3-25</t>
  </si>
  <si>
    <t>LVS3-27</t>
  </si>
  <si>
    <t>LVS3-29</t>
  </si>
  <si>
    <t>LVS3-31</t>
  </si>
  <si>
    <t>LVS3-33</t>
  </si>
  <si>
    <t>LVS3-36</t>
  </si>
  <si>
    <t>LVS4-2</t>
  </si>
  <si>
    <t>LVS4-3</t>
  </si>
  <si>
    <t>LVS4-4</t>
  </si>
  <si>
    <t>LVS4-5</t>
  </si>
  <si>
    <t>LVS4-6</t>
  </si>
  <si>
    <t>LVS4-7</t>
  </si>
  <si>
    <t>LVS4-8</t>
  </si>
  <si>
    <t>LVS4-9</t>
  </si>
  <si>
    <t>LVS4-10</t>
  </si>
  <si>
    <t>LVS4-11</t>
  </si>
  <si>
    <t>LVS4-12</t>
  </si>
  <si>
    <t>LVS4-13</t>
  </si>
  <si>
    <t>LVS4-14</t>
  </si>
  <si>
    <t>LVS4-15</t>
  </si>
  <si>
    <t>LVS4-16</t>
  </si>
  <si>
    <t>LVS4-17</t>
  </si>
  <si>
    <t>LVS4-18</t>
  </si>
  <si>
    <t>LVS4-19</t>
  </si>
  <si>
    <t>LVS4-20</t>
  </si>
  <si>
    <t>LVS4-21</t>
  </si>
  <si>
    <t>LVS4-22</t>
  </si>
  <si>
    <t>LVS5-2</t>
  </si>
  <si>
    <t>LVS5-3</t>
  </si>
  <si>
    <t>LVS5-4</t>
  </si>
  <si>
    <t>LVS5-5</t>
  </si>
  <si>
    <t>LVS5-6</t>
  </si>
  <si>
    <t>LVS5-7</t>
  </si>
  <si>
    <t>LVS5-8</t>
  </si>
  <si>
    <t>LVS5-9</t>
  </si>
  <si>
    <t>LVS5-10</t>
  </si>
  <si>
    <t>LVS5-11</t>
  </si>
  <si>
    <t>LVS5-12</t>
  </si>
  <si>
    <t>LVS5-13</t>
  </si>
  <si>
    <t>LVS5-14</t>
  </si>
  <si>
    <t>LVS5-15</t>
  </si>
  <si>
    <t>LVS5-16</t>
  </si>
  <si>
    <t>LVS5-18</t>
  </si>
  <si>
    <t>LVS5-20</t>
  </si>
  <si>
    <t>LVS5-22</t>
  </si>
  <si>
    <t>LVS5-24</t>
  </si>
  <si>
    <t>LVS5-26</t>
  </si>
  <si>
    <t>LVS5-29</t>
  </si>
  <si>
    <t>LVS10―1</t>
  </si>
  <si>
    <t>LVS10―2</t>
  </si>
  <si>
    <t>LVS10―3</t>
  </si>
  <si>
    <t>LVS10―4</t>
  </si>
  <si>
    <t>LVS10―5</t>
  </si>
  <si>
    <t>LVS10―6</t>
  </si>
  <si>
    <t>LVS10―7</t>
  </si>
  <si>
    <t>LVS10―8</t>
  </si>
  <si>
    <t>LVS10―9</t>
  </si>
  <si>
    <t>LVS10―10</t>
  </si>
  <si>
    <t>LVS10―12</t>
  </si>
  <si>
    <t>LVS10―14</t>
  </si>
  <si>
    <t>LVS10―16</t>
  </si>
  <si>
    <t>LVS10―18</t>
  </si>
  <si>
    <t>LVS10―20</t>
  </si>
  <si>
    <t>LVS10―22</t>
  </si>
  <si>
    <t>LVS15―1</t>
  </si>
  <si>
    <t>LVS15―2</t>
  </si>
  <si>
    <t>LVS15―3</t>
  </si>
  <si>
    <t>LVS15―4</t>
  </si>
  <si>
    <t>LVS15―5</t>
  </si>
  <si>
    <t>LVS15―6</t>
  </si>
  <si>
    <t>LVS15―7</t>
  </si>
  <si>
    <t>LVS15―8</t>
  </si>
  <si>
    <t>LVS15―9</t>
  </si>
  <si>
    <t>LVS15―10</t>
  </si>
  <si>
    <t>LVS15―12</t>
  </si>
  <si>
    <t>LVS15―14</t>
  </si>
  <si>
    <t>LVS15―17</t>
  </si>
  <si>
    <t>LVS20―1</t>
  </si>
  <si>
    <t>LVS20―2</t>
  </si>
  <si>
    <t>LVS20―3</t>
  </si>
  <si>
    <t>LVS20―4</t>
  </si>
  <si>
    <t>LVS20―5</t>
  </si>
  <si>
    <t>LVS20―6</t>
  </si>
  <si>
    <t>LVS20―7</t>
  </si>
  <si>
    <t>LVS20―8</t>
  </si>
  <si>
    <t>LVS20―10</t>
  </si>
  <si>
    <t>LVS20―12</t>
  </si>
  <si>
    <t>LVS20―14</t>
  </si>
  <si>
    <t>LVS20―17</t>
  </si>
  <si>
    <t>LVS32-1-1</t>
  </si>
  <si>
    <t>LVS32-1</t>
  </si>
  <si>
    <t>LVS32-2-2</t>
  </si>
  <si>
    <t>LVS32-2</t>
  </si>
  <si>
    <t>LVS32-3-2</t>
  </si>
  <si>
    <t>LVS32-3</t>
  </si>
  <si>
    <t>LVS32-4-2</t>
  </si>
  <si>
    <t>LVS32-4</t>
  </si>
  <si>
    <t>LVS32-5-2</t>
  </si>
  <si>
    <t>LVS32-5</t>
  </si>
  <si>
    <t>LVS32-6-2</t>
  </si>
  <si>
    <t>LVS32-6</t>
  </si>
  <si>
    <t>LVS32-7-2</t>
  </si>
  <si>
    <t>LVS32-7</t>
  </si>
  <si>
    <t>LVS32-8-2</t>
  </si>
  <si>
    <t>LVS32-8</t>
  </si>
  <si>
    <t>LVS32-9-2</t>
  </si>
  <si>
    <t>LVS32-9</t>
  </si>
  <si>
    <t>LVS32-10-2</t>
  </si>
  <si>
    <t>LVS32-10</t>
  </si>
  <si>
    <t>LVS32-11-2</t>
  </si>
  <si>
    <t>LVS32-11</t>
  </si>
  <si>
    <t>LVS32-12-2</t>
  </si>
  <si>
    <t>LVS32-12</t>
  </si>
  <si>
    <t>LVS32-13-2</t>
  </si>
  <si>
    <t>LVS32-13</t>
  </si>
  <si>
    <t>LVS32-14-2</t>
  </si>
  <si>
    <t>LVS32-14</t>
  </si>
  <si>
    <t>LVS45-1-1</t>
  </si>
  <si>
    <t>LVS45-1</t>
  </si>
  <si>
    <t>LVS45-2-2</t>
  </si>
  <si>
    <t>LVS45-2</t>
  </si>
  <si>
    <t>LVS45-3-2</t>
  </si>
  <si>
    <t>LVS45-3</t>
  </si>
  <si>
    <t>LVS45-4-2</t>
  </si>
  <si>
    <t>LVS45-4</t>
  </si>
  <si>
    <t>LVS45-5-2</t>
  </si>
  <si>
    <t>LVS45-5</t>
  </si>
  <si>
    <t>LVS45-6-2</t>
  </si>
  <si>
    <t>LVS45-6</t>
  </si>
  <si>
    <t>LVS45-7-2</t>
  </si>
  <si>
    <t>LVS45-7</t>
  </si>
  <si>
    <t>LVS45-8-2</t>
  </si>
  <si>
    <t>LVS45-8</t>
  </si>
  <si>
    <t>LVS45-9-2</t>
  </si>
  <si>
    <t>LVS45-9</t>
  </si>
  <si>
    <t>LVS45-10-2</t>
  </si>
  <si>
    <t>LVS45-10</t>
  </si>
  <si>
    <t>LVS45-11-2</t>
  </si>
  <si>
    <t>LVS45-11</t>
  </si>
  <si>
    <t>LVS45-12-2</t>
  </si>
  <si>
    <t>LVS45-12</t>
  </si>
  <si>
    <t>LVS45-13-2</t>
  </si>
  <si>
    <t>LVS64-1-1</t>
  </si>
  <si>
    <t>LVS64-1</t>
  </si>
  <si>
    <t>LVS64-2-2</t>
  </si>
  <si>
    <t>LVS64-2-1</t>
  </si>
  <si>
    <t>LVS64-2</t>
  </si>
  <si>
    <t>LVS64-3-2</t>
  </si>
  <si>
    <t>LVS64-3-1</t>
  </si>
  <si>
    <t>LVS64-3</t>
  </si>
  <si>
    <t>LVS64-4-2</t>
  </si>
  <si>
    <t>LVS64-4-1</t>
  </si>
  <si>
    <t>LVS64-4</t>
  </si>
  <si>
    <t>LVS64-5-2</t>
  </si>
  <si>
    <t>LVS64-5-1</t>
  </si>
  <si>
    <t>LVS64-5</t>
  </si>
  <si>
    <t>LVS64-6-2</t>
  </si>
  <si>
    <t>LVS64-6-1</t>
  </si>
  <si>
    <t>LVS64-6</t>
  </si>
  <si>
    <t>LVS64-7-2</t>
  </si>
  <si>
    <t>LVS64-7-1</t>
  </si>
  <si>
    <t>LVS64-7</t>
  </si>
  <si>
    <t>LVS64-8-2</t>
  </si>
  <si>
    <t>LVS64-8-1</t>
  </si>
  <si>
    <t>LVS90-1-1</t>
  </si>
  <si>
    <t>LVS90-1</t>
  </si>
  <si>
    <t>LVS90-2-2</t>
  </si>
  <si>
    <t>LVS90-2</t>
  </si>
  <si>
    <t>LVS90-3-2</t>
  </si>
  <si>
    <t>LVS90-3</t>
  </si>
  <si>
    <t>LVS90-4-2</t>
  </si>
  <si>
    <t>LVS90-4</t>
  </si>
  <si>
    <t>LVS90-5-2</t>
  </si>
  <si>
    <t>LVS90-5</t>
  </si>
  <si>
    <t>LVS90-6-2</t>
  </si>
  <si>
    <t>LVS90-6</t>
  </si>
  <si>
    <t>LVS120-1</t>
  </si>
  <si>
    <t>LVS120-2-2</t>
  </si>
  <si>
    <t>LVS120-2-1</t>
  </si>
  <si>
    <t>LVS120-2</t>
  </si>
  <si>
    <t>LVS120-3-2</t>
  </si>
  <si>
    <t>LVS120-3-1</t>
  </si>
  <si>
    <t>LVS120-3</t>
  </si>
  <si>
    <t>LVS120-4-2</t>
  </si>
  <si>
    <t>LVS120-4-1</t>
  </si>
  <si>
    <t>LVS120-4</t>
  </si>
  <si>
    <t>LVS120-5-2</t>
  </si>
  <si>
    <t>LVS120-5-1</t>
  </si>
  <si>
    <t>LVS120-5</t>
  </si>
  <si>
    <t>LVS120-6-2</t>
  </si>
  <si>
    <t>LVS120-6-1</t>
  </si>
  <si>
    <t>LVS120-6</t>
  </si>
  <si>
    <t>LVS120-7-2</t>
  </si>
  <si>
    <t>LVS120-7-1</t>
  </si>
  <si>
    <t>LVS120-7</t>
  </si>
  <si>
    <t>LVS150-1-1</t>
  </si>
  <si>
    <t>LVS150-1</t>
  </si>
  <si>
    <t>LVS150-2-2</t>
  </si>
  <si>
    <t>LVS150-2-1</t>
  </si>
  <si>
    <t>LVS150-2</t>
  </si>
  <si>
    <t>LVS150-3-2</t>
  </si>
  <si>
    <t>LVS150-3-1</t>
  </si>
  <si>
    <t>LVS150-3</t>
  </si>
  <si>
    <t>LVS150-4-2</t>
  </si>
  <si>
    <t>LVS150-4-1</t>
  </si>
  <si>
    <t>LVS150-4</t>
  </si>
  <si>
    <t>LVS150-5-2</t>
  </si>
  <si>
    <t>LVS150-5-1</t>
  </si>
  <si>
    <t>LVS150-5</t>
  </si>
  <si>
    <t>LVS150-6-2</t>
  </si>
  <si>
    <t>LVS150-6-1</t>
  </si>
  <si>
    <t>LVS150-6</t>
  </si>
  <si>
    <t>LVS200-1-D</t>
  </si>
  <si>
    <t>LVS200-1-C</t>
  </si>
  <si>
    <t>LVS200-1</t>
  </si>
  <si>
    <t>LVS200-2-2D</t>
  </si>
  <si>
    <t>LVS200-2-2C</t>
  </si>
  <si>
    <t>LVS200-2-C</t>
  </si>
  <si>
    <t>LVS200-2</t>
  </si>
  <si>
    <t>LVS200-3-2D</t>
  </si>
  <si>
    <t>LVS200-3-C-D</t>
  </si>
  <si>
    <t>LVS200-3-2C</t>
  </si>
  <si>
    <t>LVS200-3-D</t>
  </si>
  <si>
    <t>LVS200-3-C</t>
  </si>
  <si>
    <t>LVS200-3</t>
  </si>
  <si>
    <t>LVS200-4-2D</t>
  </si>
  <si>
    <t>LVS200-4-2C</t>
  </si>
  <si>
    <t>LVS200-4-C</t>
  </si>
  <si>
    <t>LVS200-4</t>
  </si>
  <si>
    <t>LVR10-1</t>
  </si>
  <si>
    <t>LVR10-2</t>
  </si>
  <si>
    <t>LVR10-3</t>
  </si>
  <si>
    <t>LVR10-4</t>
  </si>
  <si>
    <t>LVR10-5</t>
  </si>
  <si>
    <t>LVR10-6</t>
  </si>
  <si>
    <t>LVR10-7</t>
  </si>
  <si>
    <t>LVR10-8</t>
  </si>
  <si>
    <t>LVR10-9</t>
  </si>
  <si>
    <t>LVR10-10</t>
  </si>
  <si>
    <t>LVR10-12</t>
  </si>
  <si>
    <t>LVR10-14</t>
  </si>
  <si>
    <t>LVR10-16</t>
  </si>
  <si>
    <t>LVR15-1</t>
  </si>
  <si>
    <t>LVR15-2</t>
  </si>
  <si>
    <t>LVR15-3</t>
  </si>
  <si>
    <t>LVR15-4</t>
  </si>
  <si>
    <t>LVR15-5</t>
  </si>
  <si>
    <t>LVR15-6</t>
  </si>
  <si>
    <t>LVR15-7</t>
  </si>
  <si>
    <t>LVR15-8</t>
  </si>
  <si>
    <t>LVR15-9</t>
  </si>
  <si>
    <t>LVR15-10</t>
  </si>
  <si>
    <t>LVR15-12</t>
  </si>
  <si>
    <t>LVR20-1</t>
  </si>
  <si>
    <t>LVR20-2</t>
  </si>
  <si>
    <t>LVR20-3</t>
  </si>
  <si>
    <t>LVR20-4</t>
  </si>
  <si>
    <t>LVR20-5</t>
  </si>
  <si>
    <t>LVR20-6</t>
  </si>
  <si>
    <t>LVR20-7</t>
  </si>
  <si>
    <t>LVR20-8</t>
  </si>
  <si>
    <t>LVR20-10</t>
  </si>
  <si>
    <t>LVR32-2-1</t>
  </si>
  <si>
    <t>LVR45-2-1</t>
  </si>
  <si>
    <t>LVR45-3-1</t>
  </si>
  <si>
    <t>LVR45-4-1</t>
  </si>
  <si>
    <t>LVR45-5-1</t>
  </si>
  <si>
    <t>LVR45-6-1</t>
  </si>
  <si>
    <t>LVR45-7-1</t>
  </si>
  <si>
    <t>LVR90-2-1</t>
  </si>
  <si>
    <t>LVR90-3-1</t>
  </si>
  <si>
    <t>LVR120-1-1</t>
  </si>
  <si>
    <t>LVR200-2-D</t>
  </si>
  <si>
    <t>LVS10-1</t>
  </si>
  <si>
    <t>LVS10-2</t>
  </si>
  <si>
    <t>LVS10-3</t>
  </si>
  <si>
    <t>LVS10-4</t>
  </si>
  <si>
    <t>LVS10-5</t>
  </si>
  <si>
    <t>LVS10-6</t>
  </si>
  <si>
    <t>LVS10-7</t>
  </si>
  <si>
    <t>LVS10-8</t>
  </si>
  <si>
    <t>LVS10-9</t>
  </si>
  <si>
    <t>LVS10-10</t>
  </si>
  <si>
    <t>LVS10-12</t>
  </si>
  <si>
    <t>LVS10-14</t>
  </si>
  <si>
    <t>LVS10-16</t>
  </si>
  <si>
    <t>LVS15-1</t>
  </si>
  <si>
    <t>LVS15-2</t>
  </si>
  <si>
    <t>LVS15-3</t>
  </si>
  <si>
    <t>LVS15-4</t>
  </si>
  <si>
    <t>LVS15-5</t>
  </si>
  <si>
    <t>LVS15-6</t>
  </si>
  <si>
    <t>LVS15-7</t>
  </si>
  <si>
    <t>LVS15-8</t>
  </si>
  <si>
    <t>LVS15-9</t>
  </si>
  <si>
    <t>LVS15-10</t>
  </si>
  <si>
    <t>LVS15-12</t>
  </si>
  <si>
    <t>LVS20-1</t>
  </si>
  <si>
    <t>LVS20-2</t>
  </si>
  <si>
    <t>LVS20-3</t>
  </si>
  <si>
    <t>LVS20-4</t>
  </si>
  <si>
    <t>LVS20-5</t>
  </si>
  <si>
    <t>LVS20-6</t>
  </si>
  <si>
    <t>LVS20-7</t>
  </si>
  <si>
    <t>LVS20-8</t>
  </si>
  <si>
    <t>LVS20-10</t>
  </si>
  <si>
    <t>LVS32-2-1</t>
  </si>
  <si>
    <t>LVS45-2-1</t>
  </si>
  <si>
    <t>LVS45-3-1</t>
  </si>
  <si>
    <t>LVS45-4-1</t>
  </si>
  <si>
    <t>LVS45-5-1</t>
  </si>
  <si>
    <t>LVS45-6-1</t>
  </si>
  <si>
    <t>LVS45-7-1</t>
  </si>
  <si>
    <t>LVS90-2-1</t>
  </si>
  <si>
    <t>LVS90-3-1</t>
  </si>
  <si>
    <t>LVS120-1-1</t>
  </si>
  <si>
    <t>LVS200-2-D</t>
  </si>
  <si>
    <t>Power
(kw)</t>
  </si>
  <si>
    <t>Max. Current (A)
Default wiring</t>
  </si>
  <si>
    <t>Y-Conection Max. (A)</t>
  </si>
  <si>
    <r>
      <rPr>
        <b/>
        <sz val="10"/>
        <color theme="1"/>
        <rFont val="SimSun"/>
        <charset val="134"/>
      </rPr>
      <t>△</t>
    </r>
    <r>
      <rPr>
        <b/>
        <sz val="10"/>
        <color theme="1"/>
        <rFont val="Times New Roman"/>
        <family val="1"/>
      </rPr>
      <t>-Conection
Max. (A)</t>
    </r>
  </si>
  <si>
    <t>Phase</t>
  </si>
  <si>
    <r>
      <rPr>
        <sz val="10"/>
        <color rgb="FF000000"/>
        <rFont val="宋体"/>
        <family val="3"/>
        <charset val="134"/>
      </rPr>
      <t>电容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Calibri"/>
        <family val="2"/>
      </rPr>
      <t>μ</t>
    </r>
    <r>
      <rPr>
        <sz val="10"/>
        <color rgb="FF000000"/>
        <rFont val="Times New Roman"/>
        <family val="1"/>
      </rPr>
      <t>F/V</t>
    </r>
    <r>
      <rPr>
        <sz val="10"/>
        <color rgb="FF000000"/>
        <rFont val="宋体"/>
        <family val="3"/>
        <charset val="134"/>
      </rPr>
      <t>）</t>
    </r>
  </si>
  <si>
    <t>ECHm2-20(S)</t>
  </si>
  <si>
    <t>NO</t>
  </si>
  <si>
    <t>1~Phase</t>
  </si>
  <si>
    <t>12/450</t>
  </si>
  <si>
    <t>ECHm2-30(S)</t>
  </si>
  <si>
    <t>ECHm2-40(S)</t>
  </si>
  <si>
    <t>16/450</t>
  </si>
  <si>
    <t>ECHm2-50(S)</t>
  </si>
  <si>
    <t>ECHm2-60(S)</t>
  </si>
  <si>
    <t>ECHm4-20(S)</t>
  </si>
  <si>
    <t>ECHm4-30(S)</t>
  </si>
  <si>
    <t>ECHm4-40(S)</t>
  </si>
  <si>
    <t>ECHm4-50(S)</t>
  </si>
  <si>
    <t>30/450</t>
  </si>
  <si>
    <t>ECHm4-60(S)</t>
  </si>
  <si>
    <t>ECHm10-10(S)</t>
  </si>
  <si>
    <t>20/450</t>
  </si>
  <si>
    <t>ECHm10-20(S)</t>
  </si>
  <si>
    <t>ECHm10-30(S)</t>
  </si>
  <si>
    <t>ECHm10-40(S)</t>
  </si>
  <si>
    <t>ECHm10-50(S)</t>
  </si>
  <si>
    <t>65/450</t>
  </si>
  <si>
    <t>ECHm15-10</t>
  </si>
  <si>
    <t>ECHm15-20</t>
  </si>
  <si>
    <t>ECHm20-10</t>
  </si>
  <si>
    <t>ECHm20-20</t>
  </si>
  <si>
    <t>ECH2-20(S)</t>
  </si>
  <si>
    <t>3~Phase</t>
  </si>
  <si>
    <t>ECH2-30(S)</t>
  </si>
  <si>
    <t>ECH2-40(S)</t>
  </si>
  <si>
    <t>ECH2-50(S)</t>
  </si>
  <si>
    <t>ECH2-60(S)</t>
  </si>
  <si>
    <t>ECH4-20(S)</t>
  </si>
  <si>
    <t>ECH4-30(S)</t>
  </si>
  <si>
    <t>ECH4-40(S)</t>
  </si>
  <si>
    <t>ECH4-50(S)</t>
  </si>
  <si>
    <t>ECH4-60(S)</t>
  </si>
  <si>
    <t>ECH10-10(S)</t>
  </si>
  <si>
    <t>ECH10-20(S)</t>
  </si>
  <si>
    <t>ECH10-30(S)</t>
  </si>
  <si>
    <t>ECH10-40(S)</t>
  </si>
  <si>
    <t>ECH10-50(S)</t>
  </si>
  <si>
    <t>ECH15-10</t>
  </si>
  <si>
    <t>ECH15-20</t>
  </si>
  <si>
    <t>ECH15-30</t>
  </si>
  <si>
    <t>ECH15-40</t>
  </si>
  <si>
    <t>ECH20-10</t>
  </si>
  <si>
    <t>ECH20-20</t>
  </si>
  <si>
    <t>ECH20-30</t>
  </si>
  <si>
    <t>ECH20-40</t>
  </si>
  <si>
    <t>EDHm2-20</t>
  </si>
  <si>
    <t>EDHm2-30</t>
  </si>
  <si>
    <t>EDHm2-40</t>
  </si>
  <si>
    <t>EDHm2-50</t>
  </si>
  <si>
    <t>EDHm2-60</t>
  </si>
  <si>
    <t>EDHm4-20</t>
  </si>
  <si>
    <t>EDHm4-30</t>
  </si>
  <si>
    <t>EDHm4-40</t>
  </si>
  <si>
    <t>EDHm4-50</t>
  </si>
  <si>
    <t>EDHm4-60</t>
  </si>
  <si>
    <t>EDHm10-10</t>
  </si>
  <si>
    <t>EDHm10-20</t>
  </si>
  <si>
    <t>EDHm10-30</t>
  </si>
  <si>
    <t>EDHm10-40</t>
  </si>
  <si>
    <t>EDHm10-50</t>
  </si>
  <si>
    <t>EDHm15-10</t>
  </si>
  <si>
    <t>EDHm15-20</t>
  </si>
  <si>
    <t>EDHm20-10</t>
  </si>
  <si>
    <t>EDHm20-20</t>
  </si>
  <si>
    <t>EDH2-20</t>
  </si>
  <si>
    <t>EDH2-30</t>
  </si>
  <si>
    <t>EDH2-40</t>
  </si>
  <si>
    <t>EDH2-50</t>
  </si>
  <si>
    <t>EDH2-60</t>
  </si>
  <si>
    <t>EDH4-20</t>
  </si>
  <si>
    <t>EDH4-30</t>
  </si>
  <si>
    <t>EDH4-40</t>
  </si>
  <si>
    <t>EDH4-50</t>
  </si>
  <si>
    <t>EDH4-60</t>
  </si>
  <si>
    <t>EDH10-10</t>
  </si>
  <si>
    <t>EDH10-20</t>
  </si>
  <si>
    <t>EDH10-30</t>
  </si>
  <si>
    <t>EDH10-40</t>
  </si>
  <si>
    <t>EDH10-50</t>
  </si>
  <si>
    <t>EDH15-10</t>
  </si>
  <si>
    <t>EDH15-20</t>
  </si>
  <si>
    <t>EDH15-30</t>
  </si>
  <si>
    <t>EDH20-10</t>
  </si>
  <si>
    <t>EDH20-20</t>
  </si>
  <si>
    <t>EDH20-30</t>
  </si>
  <si>
    <t>Y-Conection (A)</t>
  </si>
  <si>
    <t>△-Conection
(A)</t>
  </si>
  <si>
    <t>EMHm2-2</t>
  </si>
  <si>
    <t>EMHm2-3</t>
  </si>
  <si>
    <t>EMHm2-4</t>
  </si>
  <si>
    <t>EMHm2-5</t>
  </si>
  <si>
    <t>EMHm2-6</t>
  </si>
  <si>
    <t>EMHm2-7</t>
  </si>
  <si>
    <t>25/450</t>
  </si>
  <si>
    <t>EMHm3-2</t>
  </si>
  <si>
    <t>EMHm3-3</t>
  </si>
  <si>
    <t>EMHm3-4</t>
  </si>
  <si>
    <t>EMHm3-5</t>
  </si>
  <si>
    <t>EMHm3-6</t>
  </si>
  <si>
    <t>EMHm3-7</t>
  </si>
  <si>
    <t>EMHm4-2</t>
  </si>
  <si>
    <t>EMHm4-3</t>
  </si>
  <si>
    <t>EMHm4-4</t>
  </si>
  <si>
    <t>EMHm4-5</t>
  </si>
  <si>
    <t>EMHm4-6</t>
  </si>
  <si>
    <t>EMHm4-7</t>
  </si>
  <si>
    <t>EMHm8-1</t>
  </si>
  <si>
    <t>EMHm8-2\1</t>
  </si>
  <si>
    <t>EMHm8-2</t>
  </si>
  <si>
    <t>EMHm8-3\1</t>
  </si>
  <si>
    <t>40/450</t>
  </si>
  <si>
    <t>EMHm8-3</t>
  </si>
  <si>
    <t>55/450</t>
  </si>
  <si>
    <t>EMHm8-4\1</t>
  </si>
  <si>
    <t>EMHm8-4</t>
  </si>
  <si>
    <t>EMHm8-1\1</t>
  </si>
  <si>
    <t>EMHm8-2\2</t>
  </si>
  <si>
    <t>EMHm8-3\3</t>
  </si>
  <si>
    <t>EMHm8-4\4</t>
  </si>
  <si>
    <t>EMHm8-5\5</t>
  </si>
  <si>
    <t>EMHm10-1</t>
  </si>
  <si>
    <t>EMHm10-2</t>
  </si>
  <si>
    <t>EMHm10-3</t>
  </si>
  <si>
    <t>EMHm12-1</t>
  </si>
  <si>
    <t>EMHm12-2\1</t>
  </si>
  <si>
    <t>EMHm12-2</t>
  </si>
  <si>
    <t>EMHm12-3\1</t>
  </si>
  <si>
    <t>EMHm12-1\1</t>
  </si>
  <si>
    <t>EMHm12-2\2</t>
  </si>
  <si>
    <t>EMHm12-3\3</t>
  </si>
  <si>
    <t>EMHm12-4\4</t>
  </si>
  <si>
    <t>EMHm16-1</t>
  </si>
  <si>
    <t>EMHm16-2</t>
  </si>
  <si>
    <t>EMHm16-3</t>
  </si>
  <si>
    <t>EMHm20-1</t>
  </si>
  <si>
    <t>EMHm20-2</t>
  </si>
  <si>
    <t>EMH2-2</t>
  </si>
  <si>
    <t>EMH2-3</t>
  </si>
  <si>
    <t>EMH2-4</t>
  </si>
  <si>
    <t>EMH2-5</t>
  </si>
  <si>
    <t>EMH2-6</t>
  </si>
  <si>
    <t>EMH2-7</t>
  </si>
  <si>
    <t>EMH3-2</t>
  </si>
  <si>
    <t>EMH3-3</t>
  </si>
  <si>
    <t>EMH3-4</t>
  </si>
  <si>
    <t>EMH3-5</t>
  </si>
  <si>
    <t>EMH3-6</t>
  </si>
  <si>
    <t>EMH3-7</t>
  </si>
  <si>
    <t>EMH4-2</t>
  </si>
  <si>
    <t>EMH4-3</t>
  </si>
  <si>
    <t>EMH4-4</t>
  </si>
  <si>
    <t>EMH4-5</t>
  </si>
  <si>
    <t>EMH4-6</t>
  </si>
  <si>
    <t>EMH4-7</t>
  </si>
  <si>
    <t>EMH8-1</t>
  </si>
  <si>
    <t>EMH8-2\1</t>
  </si>
  <si>
    <t>EMH8-2</t>
  </si>
  <si>
    <t>EMH8-3\1</t>
  </si>
  <si>
    <t>EMH8-3</t>
  </si>
  <si>
    <t>EMH8-4\1</t>
  </si>
  <si>
    <t>EMH8-4</t>
  </si>
  <si>
    <t>EMH8-1\1</t>
  </si>
  <si>
    <t>EMH8-2\2</t>
  </si>
  <si>
    <t>EMH8-3\3</t>
  </si>
  <si>
    <t>EMH8-4\4</t>
  </si>
  <si>
    <t>EMH8-5\5</t>
  </si>
  <si>
    <t>EMH10-1</t>
  </si>
  <si>
    <t>EMH10-2</t>
  </si>
  <si>
    <t>EMH10-3</t>
  </si>
  <si>
    <t>EMH10-4</t>
  </si>
  <si>
    <t>EMH10-5</t>
  </si>
  <si>
    <t>EMH12-1</t>
  </si>
  <si>
    <t>EMH12-2\1</t>
  </si>
  <si>
    <t>EMH12-2</t>
  </si>
  <si>
    <t>EMH12-3\1</t>
  </si>
  <si>
    <t>EMH12-3</t>
  </si>
  <si>
    <t>EMH12-1\1</t>
  </si>
  <si>
    <t>EMH12-2\2</t>
  </si>
  <si>
    <t>EMH12-3\3</t>
  </si>
  <si>
    <t>EMH12-4\4</t>
  </si>
  <si>
    <t>EMH12-5\5</t>
  </si>
  <si>
    <t>EMH16-1</t>
  </si>
  <si>
    <t>EMH16-2</t>
  </si>
  <si>
    <t>EMH16-3</t>
  </si>
  <si>
    <t>EMH16-4</t>
  </si>
  <si>
    <t>EMH20-1</t>
  </si>
  <si>
    <t>EMH20-2</t>
  </si>
  <si>
    <t>EMH20-3</t>
  </si>
  <si>
    <t>Power
(KW)</t>
  </si>
  <si>
    <r>
      <rPr>
        <b/>
        <sz val="9.75"/>
        <color rgb="FF000000"/>
        <rFont val="Times New Roman"/>
        <family val="1"/>
      </rPr>
      <t>△</t>
    </r>
    <r>
      <rPr>
        <b/>
        <sz val="9.75"/>
        <color rgb="FF000000"/>
        <rFont val="Times New Roman"/>
        <family val="1"/>
      </rPr>
      <t>-Conection
Max. (A)</t>
    </r>
  </si>
  <si>
    <t>ECHm2-20-D</t>
  </si>
  <si>
    <t>ECHm2-30-D</t>
  </si>
  <si>
    <t>ECHm2-40-D</t>
  </si>
  <si>
    <t>ECHm4-20-D</t>
  </si>
  <si>
    <t>ECHm4-30-D</t>
  </si>
  <si>
    <t>ECHm4-40-D</t>
  </si>
  <si>
    <t>ECH2-20-D</t>
  </si>
  <si>
    <t>ECH2-30-D</t>
  </si>
  <si>
    <t>ECH2-40-D</t>
  </si>
  <si>
    <t>ECH4-20-D</t>
  </si>
  <si>
    <t>ECH4-30-D</t>
  </si>
  <si>
    <t>ECH4-40-D</t>
  </si>
  <si>
    <r>
      <rPr>
        <b/>
        <sz val="9.75"/>
        <color rgb="FF000000"/>
        <rFont val="SimSun"/>
        <charset val="134"/>
      </rPr>
      <t>△</t>
    </r>
    <r>
      <rPr>
        <b/>
        <sz val="9.75"/>
        <color rgb="FF000000"/>
        <rFont val="Times New Roman"/>
        <family val="1"/>
      </rPr>
      <t>-Conection
Max. (A)</t>
    </r>
  </si>
  <si>
    <t>EVP2-2</t>
  </si>
  <si>
    <t>EVP2-3</t>
  </si>
  <si>
    <t>EVP2-4</t>
  </si>
  <si>
    <t>EVP2-5</t>
  </si>
  <si>
    <t>EVP2-6</t>
  </si>
  <si>
    <t>EVP2-7</t>
  </si>
  <si>
    <t>EVP2-8</t>
  </si>
  <si>
    <t>EVP2-9</t>
  </si>
  <si>
    <t>EVP2-11</t>
  </si>
  <si>
    <t>EVP2-13</t>
  </si>
  <si>
    <t>EVP4-2</t>
  </si>
  <si>
    <t>EVP4-3</t>
  </si>
  <si>
    <t>EVP4-4</t>
  </si>
  <si>
    <t>EVP4-5</t>
  </si>
  <si>
    <t>EVP4-6</t>
  </si>
  <si>
    <t>EVP4-7</t>
  </si>
  <si>
    <t>EVP4-8</t>
  </si>
  <si>
    <t>EVP4-10</t>
  </si>
  <si>
    <t>EVP4-12</t>
  </si>
  <si>
    <t>EVP6-3</t>
  </si>
  <si>
    <t>EVP6-4</t>
  </si>
  <si>
    <t>EVP6-5</t>
  </si>
  <si>
    <t>EVP6-6</t>
  </si>
  <si>
    <t>EVP6-7</t>
  </si>
  <si>
    <t>EVP6-8</t>
  </si>
  <si>
    <t>EVP6H-3</t>
  </si>
  <si>
    <t>EVP6H-4</t>
  </si>
  <si>
    <t>EVP6H-5</t>
  </si>
  <si>
    <t>EVP6H-6</t>
  </si>
  <si>
    <t>EVP6H-8</t>
  </si>
  <si>
    <t>EVP6H-10</t>
  </si>
  <si>
    <t>EVP10H-3</t>
  </si>
  <si>
    <t>EVP10H-4</t>
  </si>
  <si>
    <t>EVP10H-5</t>
  </si>
  <si>
    <t>EVP10H-6</t>
  </si>
  <si>
    <t>EVP10H-7</t>
  </si>
  <si>
    <t>EVP10H-8</t>
  </si>
  <si>
    <t>EVPm2-2</t>
  </si>
  <si>
    <t>额定功率/kW</t>
  </si>
  <si>
    <r>
      <rPr>
        <sz val="11"/>
        <color rgb="FF000000"/>
        <rFont val="宋体"/>
        <family val="3"/>
        <charset val="134"/>
      </rPr>
      <t>电容</t>
    </r>
    <r>
      <rPr>
        <sz val="11"/>
        <color rgb="FF000000"/>
        <rFont val="Times New Roman"/>
        <family val="1"/>
      </rPr>
      <t>μF/V</t>
    </r>
  </si>
  <si>
    <t>EVPm2-3</t>
  </si>
  <si>
    <t>EVPm2-4</t>
  </si>
  <si>
    <t>EVPm2-5</t>
  </si>
  <si>
    <t>25μF/450V</t>
  </si>
  <si>
    <t>EVPm2-6</t>
  </si>
  <si>
    <t>EVPm2-7</t>
  </si>
  <si>
    <t>EVPm2-8</t>
  </si>
  <si>
    <t>EVPm2-9</t>
  </si>
  <si>
    <t>45μF/450V</t>
  </si>
  <si>
    <t>EVPm2-11</t>
  </si>
  <si>
    <t>EVPm4-2</t>
  </si>
  <si>
    <t>EVPm4-3</t>
  </si>
  <si>
    <t>EVPm4-4</t>
  </si>
  <si>
    <t>EVPm4-5</t>
  </si>
  <si>
    <t>EVPm4-6</t>
  </si>
  <si>
    <t>EVPm6-3</t>
  </si>
  <si>
    <t>EVPm6-4</t>
  </si>
  <si>
    <t>EVPm6H-3</t>
  </si>
  <si>
    <t>EVPm6H-4</t>
  </si>
  <si>
    <t>EVPm6H-5</t>
  </si>
  <si>
    <t>Y-Conection 
Max. (A)</t>
  </si>
  <si>
    <t>ABK50</t>
  </si>
  <si>
    <t>ABK100</t>
  </si>
  <si>
    <t>ABK120</t>
  </si>
  <si>
    <t>ABK150</t>
  </si>
  <si>
    <t>ABK200</t>
  </si>
  <si>
    <t>ABK300</t>
  </si>
  <si>
    <t>ABK400</t>
  </si>
  <si>
    <t>ABK50D</t>
  </si>
  <si>
    <t>10μF/450V</t>
  </si>
  <si>
    <t>ABK100D</t>
  </si>
  <si>
    <t>ABK120D</t>
  </si>
  <si>
    <t>ABK150D</t>
  </si>
  <si>
    <t>ABK200D</t>
  </si>
  <si>
    <t>ABK300D</t>
  </si>
  <si>
    <t>AMSm70/0.37</t>
  </si>
  <si>
    <t>AMSm70/0.55</t>
  </si>
  <si>
    <t>AMSm70/0.75</t>
  </si>
  <si>
    <t>AMSm120/0.55</t>
  </si>
  <si>
    <t>AMSm120/1.1</t>
  </si>
  <si>
    <t>AMSm210/0.75</t>
  </si>
  <si>
    <t>AMSm210/1.1</t>
  </si>
  <si>
    <t>AMSm210/1.5</t>
  </si>
  <si>
    <t>AMSm210/2.2</t>
  </si>
  <si>
    <t>AMSm370/1.1</t>
  </si>
  <si>
    <t>AMSm370/1.5</t>
  </si>
  <si>
    <t>AMSm370/2.2</t>
  </si>
  <si>
    <t>AMS70/0.37</t>
  </si>
  <si>
    <t>AMS70/0.55</t>
  </si>
  <si>
    <t>AMS70/0.75</t>
  </si>
  <si>
    <t>AMS120/0.55</t>
  </si>
  <si>
    <t>AMS120/1.1</t>
  </si>
  <si>
    <t>AMS210/0.75</t>
  </si>
  <si>
    <t>AMS210/1.1</t>
  </si>
  <si>
    <t>AMS210/1.5</t>
  </si>
  <si>
    <t>AMS210/2.2</t>
  </si>
  <si>
    <t>AMS370/1.1</t>
  </si>
  <si>
    <t>AMS370/1.5</t>
  </si>
  <si>
    <t>AMS370/2.2</t>
  </si>
  <si>
    <t>LICm2-40/4</t>
  </si>
  <si>
    <t>LIC2-40/4</t>
  </si>
  <si>
    <t>LICm2-60/6</t>
  </si>
  <si>
    <t>LIC2-60/6</t>
  </si>
  <si>
    <t>LICm4-40/4</t>
  </si>
  <si>
    <t>LIC4-60/6</t>
  </si>
  <si>
    <t>LIC1-30/2P</t>
  </si>
  <si>
    <t>LIC2-20/2P</t>
  </si>
  <si>
    <t>LIC2-30/3P</t>
  </si>
  <si>
    <t>LIC2-40/3P</t>
  </si>
  <si>
    <t>LIC2-40/4P</t>
  </si>
  <si>
    <t>LIC2-50/5P</t>
  </si>
  <si>
    <t>LIC2-60/6P</t>
  </si>
  <si>
    <t>LIC3-20/2P</t>
  </si>
  <si>
    <t>LIC3-30/3P</t>
  </si>
  <si>
    <t>LIC3-40/4P</t>
  </si>
  <si>
    <t>LIC3-50/5P</t>
  </si>
  <si>
    <t>LIC3-60/6P</t>
  </si>
  <si>
    <t>LIC4-20/2P</t>
  </si>
  <si>
    <t>LIC4-30/3P</t>
  </si>
  <si>
    <t>LIC4-40/4P</t>
  </si>
  <si>
    <t>LIC4-50/5P</t>
  </si>
  <si>
    <t>LIC4-60/6P</t>
  </si>
  <si>
    <t>ECH2-20-F</t>
  </si>
  <si>
    <t>ECH2-30-F</t>
  </si>
  <si>
    <t>ECH2-40-F</t>
  </si>
  <si>
    <t>ECH2-50-F</t>
  </si>
  <si>
    <t>ECH2-60-F</t>
  </si>
  <si>
    <t>ECH4-20-F</t>
  </si>
  <si>
    <t>ECH4-30-F</t>
  </si>
  <si>
    <t>ECH4-40-F</t>
  </si>
  <si>
    <t>ECH4-50-F</t>
  </si>
  <si>
    <t>ECH4-60-F</t>
  </si>
  <si>
    <t>ECH10-10-F</t>
  </si>
  <si>
    <t>ECH10-20-F</t>
  </si>
  <si>
    <t>ECH10-30-F</t>
  </si>
  <si>
    <t>ECH10-40-F</t>
  </si>
  <si>
    <t>ECH10-50-F</t>
  </si>
  <si>
    <t>ECH15-10-F</t>
  </si>
  <si>
    <t>ECH15-20-F</t>
  </si>
  <si>
    <t>ECH15-30-F</t>
  </si>
  <si>
    <t>ECH15-40-F</t>
  </si>
  <si>
    <t>ECH20-10-F</t>
  </si>
  <si>
    <t>ECH20-20-F</t>
  </si>
  <si>
    <t>ECH20-30-F</t>
  </si>
  <si>
    <t>ECH20-40-F</t>
  </si>
  <si>
    <t>ECHm2-20-F</t>
  </si>
  <si>
    <t>ECHm2-30-F</t>
  </si>
  <si>
    <t>ECHm2-40-F</t>
  </si>
  <si>
    <t>ECHm2-50-F</t>
  </si>
  <si>
    <t>ECHm2-60-F</t>
  </si>
  <si>
    <t>ECHm4-20-F</t>
  </si>
  <si>
    <t>ECHm4-30-F</t>
  </si>
  <si>
    <t>ECHm4-40-F</t>
  </si>
  <si>
    <t>ECHm4-50-F</t>
  </si>
  <si>
    <t>ECHm4-60-F</t>
  </si>
  <si>
    <t>ECHm10-10-F</t>
  </si>
  <si>
    <t>ECHm10-20-F</t>
  </si>
  <si>
    <t>ECHm10-30-F</t>
  </si>
  <si>
    <t>ECHm10-40-F</t>
  </si>
  <si>
    <t>ECHm10-50-F</t>
  </si>
  <si>
    <t>ECHm15-10-F</t>
  </si>
  <si>
    <t>ECHm15-20-F</t>
  </si>
  <si>
    <t>ECHm20-10-F</t>
  </si>
  <si>
    <t>ECHm20-20-F</t>
  </si>
  <si>
    <t>EDH2-20-F</t>
  </si>
  <si>
    <t>EDH2-30-F</t>
  </si>
  <si>
    <t>EDH2-40-F</t>
  </si>
  <si>
    <t>EDH2-50-F</t>
  </si>
  <si>
    <t>EDH2-60-F</t>
  </si>
  <si>
    <t>EDH4-20-F</t>
  </si>
  <si>
    <t>EDH4-30-F</t>
  </si>
  <si>
    <t>EDH4-40-F</t>
  </si>
  <si>
    <t>EDH4-50-F</t>
  </si>
  <si>
    <t>EDH4-60-F</t>
  </si>
  <si>
    <t>EDH10-10-F</t>
  </si>
  <si>
    <t>EDH10-20-F</t>
  </si>
  <si>
    <t>EDH10-30-F</t>
  </si>
  <si>
    <t>EDH10-40-F</t>
  </si>
  <si>
    <t>EDH10-50-F</t>
  </si>
  <si>
    <t>EDH15-10-F</t>
  </si>
  <si>
    <t>EDH15-20-F</t>
  </si>
  <si>
    <t>EDH15-30-F</t>
  </si>
  <si>
    <t>EDH20-10-F</t>
  </si>
  <si>
    <t>EDH20-20-F</t>
  </si>
  <si>
    <t>EDH20-30-F</t>
  </si>
  <si>
    <t>EDHm2-20-F</t>
  </si>
  <si>
    <t>EDHm2-30-F</t>
  </si>
  <si>
    <t>EDHm2-40-F</t>
  </si>
  <si>
    <t>EDHm2-50-F</t>
  </si>
  <si>
    <t>EDHm2-60-F</t>
  </si>
  <si>
    <t>EDHm4-20-F</t>
  </si>
  <si>
    <t>EDHm4-30-F</t>
  </si>
  <si>
    <t>EDHm4-40-F</t>
  </si>
  <si>
    <t>EDHm4-50-F</t>
  </si>
  <si>
    <t>EDHm4-60-F</t>
  </si>
  <si>
    <t>EDHm10-10-F</t>
  </si>
  <si>
    <t>EDHm10-20-F</t>
  </si>
  <si>
    <t>EDHm10-30-F</t>
  </si>
  <si>
    <t>EDHm10-40-F</t>
  </si>
  <si>
    <t>EDHm10-50-F</t>
  </si>
  <si>
    <t>EDHm15-10-F</t>
  </si>
  <si>
    <t>EDHm15-20-F</t>
  </si>
  <si>
    <t>EDHm20-10-F</t>
  </si>
  <si>
    <t>EDHm20-20-F</t>
  </si>
  <si>
    <t>Motor Rated(A)
Default wiring"</t>
  </si>
  <si>
    <t>LPP32-8-0.37/2</t>
  </si>
  <si>
    <t>LPP32-4-0.37/2</t>
  </si>
  <si>
    <t>LPP32-31-3/2</t>
  </si>
  <si>
    <t>LPP32-26-2.2/2</t>
  </si>
  <si>
    <t>LPP32-21-1.5/2</t>
  </si>
  <si>
    <t>LPP32-16-1.1/2</t>
  </si>
  <si>
    <t>LPP32-50-5.5/2</t>
  </si>
  <si>
    <t>LPP32-40-4/2</t>
  </si>
  <si>
    <t>LPP40-20.5-1.5/2</t>
  </si>
  <si>
    <t>LPP40-17.5-1.1/2</t>
  </si>
  <si>
    <t>LPP40-13-0.75/2</t>
  </si>
  <si>
    <t>LPP40-31-4/2</t>
  </si>
  <si>
    <t>LPP40-24.5-3/2</t>
  </si>
  <si>
    <t>LPP40-20.5-2.2/2</t>
  </si>
  <si>
    <t>LPP50-24-3/2</t>
  </si>
  <si>
    <t>LPP50-21-2.2/2</t>
  </si>
  <si>
    <t>LPP50-16-1.5/2</t>
  </si>
  <si>
    <t>LPP50-12-1.1/2</t>
  </si>
  <si>
    <t>LPP50-34-5.5/2</t>
  </si>
  <si>
    <t>LPP50-28-4/2</t>
  </si>
  <si>
    <t>LPP50-50-5.5/2</t>
  </si>
  <si>
    <t>LPP50-40-4/2</t>
  </si>
  <si>
    <t>LPP50-35-3/2</t>
  </si>
  <si>
    <t>LPP50-81-22/2</t>
  </si>
  <si>
    <t>LPP50-70-18.5/2</t>
  </si>
  <si>
    <t>LPP50-60-15/2</t>
  </si>
  <si>
    <t>LPP50-80-11/2</t>
  </si>
  <si>
    <t>LPP50-70-7.5/2</t>
  </si>
  <si>
    <t>LPP50-60-7.5/2</t>
  </si>
  <si>
    <t>LPP65-35-7.5/2</t>
  </si>
  <si>
    <t>LPP65-28-5.5/2</t>
  </si>
  <si>
    <t>LPP65-21-4/2</t>
  </si>
  <si>
    <t>LPP65-17-3/2</t>
  </si>
  <si>
    <t>LPP65-14-2.2/2</t>
  </si>
  <si>
    <t>LPP65-56-18.5/2</t>
  </si>
  <si>
    <t>LPP65-49-15/2</t>
  </si>
  <si>
    <t>LPP65-40-11/2</t>
  </si>
  <si>
    <t>LPP65-51-7.5/2</t>
  </si>
  <si>
    <t>LPP65-40-5.5/2</t>
  </si>
  <si>
    <t>LPP80-20-5.5/2</t>
  </si>
  <si>
    <t>LPP80-17-4/2</t>
  </si>
  <si>
    <t>LPP80-14-3/2</t>
  </si>
  <si>
    <t>LPP80-10.5-2.2/2</t>
  </si>
  <si>
    <t>LPP80-8.5-1.5/2</t>
  </si>
  <si>
    <t>LPP80-35-15/2</t>
  </si>
  <si>
    <t>LPP80-28-11/2</t>
  </si>
  <si>
    <t>LPP80-21.5-7.5/2</t>
  </si>
  <si>
    <t>LPP80-80-22/2</t>
  </si>
  <si>
    <t>LPP80-70-18.5/2</t>
  </si>
  <si>
    <t>LPP80-60-15/2</t>
  </si>
  <si>
    <t>LPP100-32-22/2</t>
  </si>
  <si>
    <t>LPP100-30-18.5/2</t>
  </si>
  <si>
    <t>LPP100-24-15/2</t>
  </si>
  <si>
    <t>LPP100-20-11/2</t>
  </si>
  <si>
    <t>LPP100-35-15/2</t>
  </si>
  <si>
    <t>LPP100-28-11/2</t>
  </si>
  <si>
    <t>LPP100-21.5-7.5/2</t>
  </si>
  <si>
    <t>LPP100-80-37/2</t>
  </si>
  <si>
    <t>LPP100-70-30/2</t>
  </si>
  <si>
    <t>LPP100-60-22/2</t>
  </si>
  <si>
    <t>LPP100-50-22/2</t>
  </si>
  <si>
    <t>LPP100-44-18.5/2</t>
  </si>
  <si>
    <t>LPP100-38-15/2</t>
  </si>
  <si>
    <t>LPP125-50-30/2</t>
  </si>
  <si>
    <t>LPP125-44-30/2</t>
  </si>
  <si>
    <t>LPP125-37.5-22/2</t>
  </si>
  <si>
    <t>LPP80-28-11/4</t>
  </si>
  <si>
    <t>LPP80-22-7.5/4</t>
  </si>
  <si>
    <t>LPP80-19-5.5/4</t>
  </si>
  <si>
    <t>LPP100-32-22/4</t>
  </si>
  <si>
    <t>LPP100-30-18.5/4</t>
  </si>
  <si>
    <t>LPP100-25-15/4</t>
  </si>
  <si>
    <t>LPP100-21-11/4</t>
  </si>
  <si>
    <t>LPP100-16-7.5/4</t>
  </si>
  <si>
    <t>LPP125-35-30/4</t>
  </si>
  <si>
    <t>LPP125-31-22/4</t>
  </si>
  <si>
    <t>LPP125-28-18.5/4</t>
  </si>
  <si>
    <t>LPP125-24-15/4</t>
  </si>
  <si>
    <t>LPP125-19-11/4</t>
  </si>
  <si>
    <t>LPP150-50-45/4</t>
  </si>
  <si>
    <t>LPP150-40-37/4</t>
  </si>
  <si>
    <t>LPP150-33-37/4</t>
  </si>
  <si>
    <t>LPP150-29-30/4</t>
  </si>
  <si>
    <t>LPP150-33-30/4</t>
  </si>
  <si>
    <t>LPP150-25-30/4</t>
  </si>
  <si>
    <t>LPP150-25-22/4</t>
  </si>
  <si>
    <t>LPP150-24.5-22/4</t>
  </si>
  <si>
    <t>LPP150-21.5-18.5/4</t>
  </si>
  <si>
    <t>LPP150-32-30/4</t>
  </si>
  <si>
    <t>LPP150-21-18.5/4</t>
  </si>
  <si>
    <t>LPP150-17-15/4</t>
  </si>
  <si>
    <t>LPP150-12.5-11/4</t>
  </si>
  <si>
    <t>LPP200-36-75/4</t>
  </si>
  <si>
    <t>LPP200-34-75/4</t>
  </si>
  <si>
    <t>LPP200-28-55/4</t>
  </si>
  <si>
    <t>LPP200-22.5-45/4</t>
  </si>
  <si>
    <t>LPP200-18-37/4</t>
  </si>
  <si>
    <t>LPP200-15-30/4</t>
  </si>
  <si>
    <t>LPP200-18-18.5/4</t>
  </si>
  <si>
    <t>LPP200-15-15/4</t>
  </si>
  <si>
    <t>LPP200-55-75/4</t>
  </si>
  <si>
    <t>LPP200-44-55/4</t>
  </si>
  <si>
    <t>LPP200-38-45/4</t>
  </si>
  <si>
    <t>LPP200-32-37/4</t>
  </si>
  <si>
    <t>LPP250-50-110/4</t>
  </si>
  <si>
    <t>LPP250-50-132/4</t>
  </si>
  <si>
    <t>LPP250-40-110/4</t>
  </si>
  <si>
    <t>LPP250-44-90/4</t>
  </si>
  <si>
    <t>LPP250-37-75/4</t>
  </si>
  <si>
    <t>LPP125-8-4/4</t>
  </si>
  <si>
    <t>LPP125-10-7.5/4</t>
  </si>
  <si>
    <t>LPP125-12.5-5.5/4</t>
  </si>
  <si>
    <t>LPP200-12.5-18.5/4</t>
  </si>
  <si>
    <t>LPP200-10-15/4</t>
  </si>
  <si>
    <t>XST32-125/7</t>
  </si>
  <si>
    <t>XST32-125/11</t>
  </si>
  <si>
    <t>XST32-160/15</t>
  </si>
  <si>
    <t>XST32-160/22</t>
  </si>
  <si>
    <t>XST32-160/30</t>
  </si>
  <si>
    <t>XST32-200/30</t>
  </si>
  <si>
    <t>XST32-200/40</t>
  </si>
  <si>
    <t>XST32-250/55</t>
  </si>
  <si>
    <t>XST32-250/75</t>
  </si>
  <si>
    <t>XST40-125/11</t>
  </si>
  <si>
    <t>XST40-125/15</t>
  </si>
  <si>
    <t>XST40-125/22</t>
  </si>
  <si>
    <t>XST40-160/30</t>
  </si>
  <si>
    <t>XST40-160/40</t>
  </si>
  <si>
    <t>XST40-200/55</t>
  </si>
  <si>
    <t>XST40-200/75</t>
  </si>
  <si>
    <t>XST40-250/92</t>
  </si>
  <si>
    <t>XST40-250/110</t>
  </si>
  <si>
    <t>XST40-250/150</t>
  </si>
  <si>
    <t>XST50-125/22</t>
  </si>
  <si>
    <t>XST50-125/30</t>
  </si>
  <si>
    <t>XST50-125/40</t>
  </si>
  <si>
    <t>XST50-160/55</t>
  </si>
  <si>
    <t>XST50-160/75</t>
  </si>
  <si>
    <t>XST50-200/92</t>
  </si>
  <si>
    <t>XST50-200/110</t>
  </si>
  <si>
    <t>XST50-250/150</t>
  </si>
  <si>
    <t>XST50-250/185</t>
  </si>
  <si>
    <t>XST50-250/220</t>
  </si>
  <si>
    <t>XST65-125/40</t>
  </si>
  <si>
    <t>XST65-125/55</t>
  </si>
  <si>
    <t>XST65-125/75</t>
  </si>
  <si>
    <t>XST65-160/92</t>
  </si>
  <si>
    <t>XST65-160/110</t>
  </si>
  <si>
    <t>XST65-160/150</t>
  </si>
  <si>
    <t>XST65-200/150</t>
  </si>
  <si>
    <t>XST65-200/185</t>
  </si>
  <si>
    <t>XST65-200/220</t>
  </si>
  <si>
    <t>XST65-200K/185</t>
  </si>
  <si>
    <t>XST65-200K/220</t>
  </si>
  <si>
    <t>XST65-200K/300</t>
  </si>
  <si>
    <t>XST65-250/220</t>
  </si>
  <si>
    <t>XST65-250/300</t>
  </si>
  <si>
    <t>XST65-250/370</t>
  </si>
  <si>
    <t>XST80-160/110</t>
  </si>
  <si>
    <t>XST80-160/150</t>
  </si>
  <si>
    <t>XST80-160/185</t>
  </si>
  <si>
    <t>XST80-200/220</t>
  </si>
  <si>
    <t>XST80-200/300</t>
  </si>
  <si>
    <t>XST80-250/370</t>
  </si>
  <si>
    <t>XST80-250/450</t>
  </si>
  <si>
    <t>XST80-250/550</t>
  </si>
  <si>
    <t>XSTm32-125/7</t>
  </si>
  <si>
    <t>XSTm32-125/11</t>
  </si>
  <si>
    <t>XSTm32-160/15</t>
  </si>
  <si>
    <t>XSTm32-160/22</t>
  </si>
  <si>
    <t>32.5μFx2只/450V</t>
  </si>
  <si>
    <t>XSTm32-160/30</t>
  </si>
  <si>
    <t>42.5μFx2只/450V</t>
  </si>
  <si>
    <t>XSTm40-125/11</t>
  </si>
  <si>
    <t>XSTm40-125/15</t>
  </si>
  <si>
    <t>XSTm40-125/22</t>
  </si>
  <si>
    <t>XSTm50-125/22</t>
  </si>
  <si>
    <t>Y-Conection 
Ratec
Current (A)</t>
  </si>
  <si>
    <r>
      <rPr>
        <b/>
        <sz val="9.75"/>
        <color rgb="FF000000"/>
        <rFont val="Times New Roman"/>
        <family val="1"/>
      </rPr>
      <t>△</t>
    </r>
    <r>
      <rPr>
        <b/>
        <sz val="9.75"/>
        <color rgb="FF000000"/>
        <rFont val="Times New Roman"/>
        <family val="1"/>
      </rPr>
      <t>-Conection Ratec
Current(A)</t>
    </r>
  </si>
  <si>
    <t>XZS50-32-125/11</t>
  </si>
  <si>
    <t>XZS50-32-160/15</t>
  </si>
  <si>
    <t>XZS50-32-160/22</t>
  </si>
  <si>
    <t>XZS50-32-200/30</t>
  </si>
  <si>
    <t>XZS50-32-200/40</t>
  </si>
  <si>
    <t>XZS65-50-125/15</t>
  </si>
  <si>
    <t>XZS65-50-125/22</t>
  </si>
  <si>
    <t>XZS65-50-160/30</t>
  </si>
  <si>
    <t>XZS65-50-160/40</t>
  </si>
  <si>
    <t>XZS65-40-200/55</t>
  </si>
  <si>
    <t>XZS65-40-200/75</t>
  </si>
  <si>
    <t>XZS80-65-125/30</t>
  </si>
  <si>
    <t>XZS80-65-125/40</t>
  </si>
  <si>
    <t>XZS80-65-160/55</t>
  </si>
  <si>
    <t>XZS80-65-160/75</t>
  </si>
  <si>
    <t>XZS100-80-125/40</t>
  </si>
  <si>
    <t>XZS100-80-125/55</t>
  </si>
  <si>
    <t>XZS100-80-125/75</t>
  </si>
  <si>
    <t>XZS80-50-200/92</t>
  </si>
  <si>
    <t>XZS80-50-200/110</t>
  </si>
  <si>
    <t>XZS100-65-200/150</t>
  </si>
  <si>
    <t>XZS100-65-200/185</t>
  </si>
  <si>
    <t>XZS100-65-200/220</t>
  </si>
  <si>
    <t>XZS100-80-160/92</t>
  </si>
  <si>
    <t>XZS100-80-160/110</t>
  </si>
  <si>
    <t>XZS65-40-125/15(EN733)</t>
  </si>
  <si>
    <t>XZS65-40-125/22(EN733)</t>
  </si>
  <si>
    <t>XZS65-40-160/30(EN733)</t>
  </si>
  <si>
    <t>XZS65-40-160/40(EN733)</t>
  </si>
  <si>
    <t>XZS65-50-125/30(EN733)</t>
  </si>
  <si>
    <t>XZS65-50-125/40(EN733)</t>
  </si>
  <si>
    <t>XZS65-50-160/55(EN733)</t>
  </si>
  <si>
    <t>XZS65-50-160/75(EN733)</t>
  </si>
  <si>
    <t>XZS80-65-125/40(EN733)</t>
  </si>
  <si>
    <t>XZS80-65-125/55(EN733)</t>
  </si>
  <si>
    <t>XZS80-65-125/75(EN733)</t>
  </si>
  <si>
    <t>XZS65-50-200/92(EN733)</t>
  </si>
  <si>
    <t>XZS65-50-200/110(EN733)</t>
  </si>
  <si>
    <t>XZS80-65-160/92(EN733)</t>
  </si>
  <si>
    <t>XZS80-65-160/110(EN733)</t>
  </si>
  <si>
    <t>XZS80-65-200/150(EN733)</t>
  </si>
  <si>
    <t>XZS80-65-200/185(EN733)</t>
  </si>
  <si>
    <t>XZS80-65-160/220(EN733)</t>
  </si>
  <si>
    <t>Name Plate</t>
  </si>
  <si>
    <t>Motor</t>
  </si>
  <si>
    <t>Package</t>
  </si>
  <si>
    <r>
      <rPr>
        <b/>
        <sz val="11"/>
        <color rgb="FF000000"/>
        <rFont val="Times New Roman"/>
        <family val="1"/>
      </rPr>
      <t>Flow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(m³/h</t>
    </r>
    <r>
      <rPr>
        <b/>
        <sz val="11"/>
        <color rgb="FF000000"/>
        <rFont val="等线"/>
        <charset val="134"/>
      </rPr>
      <t>）</t>
    </r>
  </si>
  <si>
    <r>
      <rPr>
        <b/>
        <sz val="11"/>
        <color rgb="FF000000"/>
        <rFont val="Times New Roman"/>
        <family val="1"/>
      </rPr>
      <t>Head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(m)</t>
    </r>
  </si>
  <si>
    <r>
      <rPr>
        <b/>
        <sz val="11"/>
        <color rgb="FF000000"/>
        <rFont val="Times New Roman"/>
        <family val="1"/>
      </rPr>
      <t>Pump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Eff. (%)</t>
    </r>
  </si>
  <si>
    <r>
      <rPr>
        <b/>
        <sz val="11"/>
        <color rgb="FF000000"/>
        <rFont val="Times New Roman"/>
        <family val="1"/>
      </rPr>
      <t>Speed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等线"/>
        <charset val="134"/>
      </rPr>
      <t>（</t>
    </r>
    <r>
      <rPr>
        <b/>
        <sz val="11"/>
        <color rgb="FF000000"/>
        <rFont val="Times New Roman"/>
        <family val="1"/>
      </rPr>
      <t>rpm</t>
    </r>
    <r>
      <rPr>
        <b/>
        <sz val="11"/>
        <color rgb="FF000000"/>
        <rFont val="等线"/>
        <charset val="134"/>
      </rPr>
      <t>）</t>
    </r>
  </si>
  <si>
    <t>Motor Phase</t>
  </si>
  <si>
    <t>IP68</t>
  </si>
  <si>
    <t>Pole NO.</t>
  </si>
  <si>
    <t>Installation</t>
  </si>
  <si>
    <r>
      <rPr>
        <b/>
        <sz val="11"/>
        <color rgb="FF000000"/>
        <rFont val="Times New Roman"/>
        <family val="1"/>
      </rPr>
      <t>Power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(kW)</t>
    </r>
  </si>
  <si>
    <t>(Hz)</t>
  </si>
  <si>
    <r>
      <rPr>
        <b/>
        <sz val="11"/>
        <color rgb="FF000000"/>
        <rFont val="Times New Roman"/>
        <family val="1"/>
      </rPr>
      <t xml:space="preserve">Voltage 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(V)</t>
    </r>
  </si>
  <si>
    <r>
      <rPr>
        <b/>
        <sz val="11"/>
        <color rgb="FFFF0000"/>
        <rFont val="Times New Roman"/>
        <family val="1"/>
      </rPr>
      <t>Rated</t>
    </r>
    <r>
      <rPr>
        <b/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Current</t>
    </r>
  </si>
  <si>
    <r>
      <rPr>
        <b/>
        <sz val="11"/>
        <color rgb="FF000000"/>
        <rFont val="Times New Roman"/>
        <family val="1"/>
      </rPr>
      <t>Power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Factor</t>
    </r>
  </si>
  <si>
    <r>
      <rPr>
        <b/>
        <sz val="11"/>
        <color rgb="FF000000"/>
        <rFont val="Times New Roman"/>
        <family val="1"/>
      </rPr>
      <t>WG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(kg)</t>
    </r>
  </si>
  <si>
    <t>(mm)</t>
  </si>
  <si>
    <t>50WQ15-40-5.5</t>
  </si>
  <si>
    <t>15</t>
  </si>
  <si>
    <t>40</t>
  </si>
  <si>
    <t>39.38</t>
  </si>
  <si>
    <t>3000</t>
  </si>
  <si>
    <t>Three phase</t>
  </si>
  <si>
    <t>2</t>
  </si>
  <si>
    <t>F</t>
  </si>
  <si>
    <t>5.5</t>
  </si>
  <si>
    <t>50</t>
  </si>
  <si>
    <t>380</t>
  </si>
  <si>
    <t>10.5</t>
  </si>
  <si>
    <t>0.89</t>
  </si>
  <si>
    <t>95</t>
  </si>
  <si>
    <t>430*360*1032</t>
  </si>
  <si>
    <t>50WQ20-55-11</t>
  </si>
  <si>
    <t>1040*420*477</t>
  </si>
  <si>
    <t>50WQ30-50-11</t>
  </si>
  <si>
    <t>50WQ20-70-15</t>
  </si>
  <si>
    <t>50WQ30-65-15</t>
  </si>
  <si>
    <t>50WQ20-80-18.5</t>
  </si>
  <si>
    <t>1240*460*500</t>
  </si>
  <si>
    <t>50WQ30-75-18.5</t>
  </si>
  <si>
    <t>50WQ20-90-22</t>
  </si>
  <si>
    <t>50WQ30-85-22</t>
  </si>
  <si>
    <t>80WQ45-40-11</t>
  </si>
  <si>
    <t>80WQ70-30-11</t>
  </si>
  <si>
    <t>80WQ70-40-15</t>
  </si>
  <si>
    <t>80WQ70-50-18.5</t>
  </si>
  <si>
    <t>80WQ70-55-22</t>
  </si>
  <si>
    <t>100WQ80-26-11</t>
  </si>
  <si>
    <t>150WQ120-18-11</t>
  </si>
  <si>
    <t>80WQ50-15-5.5/4</t>
  </si>
  <si>
    <t>550*450*1127</t>
  </si>
  <si>
    <t>50WQ20-45-7.5</t>
  </si>
  <si>
    <t>80WQ30-30-5.5</t>
  </si>
  <si>
    <t>80WQ30-36-7.5</t>
  </si>
  <si>
    <t>100WQ45-22-5.5</t>
  </si>
  <si>
    <t>100WQ65-15-5.5</t>
  </si>
  <si>
    <t>100WQ65-22-7.5</t>
  </si>
  <si>
    <t>150WQ100-10-7.5</t>
  </si>
  <si>
    <t>80WQ45-22-7.5/4</t>
  </si>
  <si>
    <t>100WQ65-15-5.5/4</t>
  </si>
  <si>
    <t>100WQ100-15-7.5/4</t>
  </si>
  <si>
    <t>100WQ100-25-11/4</t>
  </si>
  <si>
    <t>616*520*1388</t>
  </si>
  <si>
    <t>100WQ100-30-15/4</t>
  </si>
  <si>
    <t>150WQ110-10-5.5/4</t>
  </si>
  <si>
    <t>150WQ150-10-7.5/4</t>
  </si>
  <si>
    <t>150WQ180-11-11/4</t>
  </si>
  <si>
    <t>150WQ200-15-15/4</t>
  </si>
  <si>
    <t>150WQ150-25-18.5/4</t>
  </si>
  <si>
    <t>150WQ150-30-22/4</t>
  </si>
  <si>
    <t>200WQ300-7-11/4</t>
  </si>
  <si>
    <t>716*620*1488</t>
  </si>
  <si>
    <t>200WQ250-11-15/4</t>
  </si>
  <si>
    <t>200WQ300-13-18.5/4</t>
  </si>
  <si>
    <t>200WQ300-17-22/4</t>
  </si>
  <si>
    <t>200WQ400-5-11/4</t>
  </si>
  <si>
    <t>200WQ400-8-15/4</t>
  </si>
  <si>
    <t>200WQ400-10-18.5/4</t>
  </si>
  <si>
    <t>200WQ400-13-22/4</t>
  </si>
  <si>
    <t>250WQ600-6-18.5/4</t>
  </si>
  <si>
    <t>250WQ600-7-22/4</t>
  </si>
  <si>
    <t>904*399*439</t>
  </si>
  <si>
    <t>1054*399*439</t>
  </si>
  <si>
    <t>50WQ5-7-0.25</t>
  </si>
  <si>
    <t>544*235*214</t>
  </si>
  <si>
    <t>50WQD5-7-0.25</t>
  </si>
  <si>
    <t>Single phase</t>
  </si>
  <si>
    <t>50WQ7-7-0.37</t>
  </si>
  <si>
    <t>50WQD7-7-0.37</t>
  </si>
  <si>
    <t>50WQ6-12-0.55</t>
  </si>
  <si>
    <t>50WQD6-12-0.55</t>
  </si>
  <si>
    <t>50WQ6-16-0.75</t>
  </si>
  <si>
    <t>50WQD6-16-0.75</t>
  </si>
  <si>
    <t>50WQ10-10-0.75</t>
  </si>
  <si>
    <t>50WQD10-10-0.75</t>
  </si>
  <si>
    <t>50WQ10-16-1.1</t>
  </si>
  <si>
    <t>544*269*244</t>
  </si>
  <si>
    <t>50WQD10-16-1.1</t>
  </si>
  <si>
    <t>50WQ15-10-1.1</t>
  </si>
  <si>
    <t>50WQD15-10-1.1</t>
  </si>
  <si>
    <t>65WQ15-10-1.1</t>
  </si>
  <si>
    <t>65WQD15-10-1.1</t>
  </si>
  <si>
    <t>50WQ10-20-1.5</t>
  </si>
  <si>
    <t>50WQD10-20-1.5</t>
  </si>
  <si>
    <t>604*269*244</t>
  </si>
  <si>
    <t>50WQ15-15-1.5</t>
  </si>
  <si>
    <t>50WQD15-15-1.5</t>
  </si>
  <si>
    <t>65WQ15-15-1.5</t>
  </si>
  <si>
    <t>65WQD15-15-1.5</t>
  </si>
  <si>
    <t>50WQ15-20-2.2</t>
  </si>
  <si>
    <t>65WQ15-20-2.2</t>
  </si>
  <si>
    <t>80WQ40-9-2.2</t>
  </si>
  <si>
    <t>50WQ18-25-3</t>
  </si>
  <si>
    <t>744*324*279</t>
  </si>
  <si>
    <t>65WQ25-22-3</t>
  </si>
  <si>
    <t>80WQ40-13-3</t>
  </si>
  <si>
    <t>100WQ60-9-3</t>
  </si>
  <si>
    <t>50WQ18-32-4</t>
  </si>
  <si>
    <t>65WQ25-28-4</t>
  </si>
  <si>
    <t>80WQ40-18-4</t>
  </si>
  <si>
    <t>100WQ60-13-4</t>
  </si>
  <si>
    <t>50WQ5-7-0.25TM</t>
  </si>
  <si>
    <t>494*269*214</t>
  </si>
  <si>
    <t>50WQD5-7-0.25TM</t>
  </si>
  <si>
    <t>50WQ7-7-0.37TM</t>
  </si>
  <si>
    <t>50WQD7-7-0.37TM</t>
  </si>
  <si>
    <t>50WQ6-12-0.55TM</t>
  </si>
  <si>
    <t>50WQD6-12-0.55TM</t>
  </si>
  <si>
    <t>50WQ6-16-0.75TM</t>
  </si>
  <si>
    <t>50WQD6-16-0.75TM</t>
  </si>
  <si>
    <t>50WQ10-10-0.75TM</t>
  </si>
  <si>
    <t>50WQD10-10-0.75TM</t>
  </si>
  <si>
    <t>LEO Model</t>
  </si>
  <si>
    <r>
      <rPr>
        <b/>
        <sz val="11"/>
        <rFont val="Times New Roman"/>
        <family val="1"/>
      </rPr>
      <t>Rated Voltage</t>
    </r>
    <r>
      <rPr>
        <b/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(V)</t>
    </r>
  </si>
  <si>
    <t>Frequency</t>
  </si>
  <si>
    <t>Rated Current (A)</t>
  </si>
  <si>
    <t>32SWP3.6-30-2.2/QG</t>
  </si>
  <si>
    <t>50Hz</t>
  </si>
  <si>
    <t>32SWPm3.6-30-2.2/QG</t>
  </si>
  <si>
    <t>220</t>
  </si>
  <si>
    <t>32SWP3.6-23-1.5/QG</t>
  </si>
  <si>
    <t>32SWPm3.6-23-1.5/QG</t>
  </si>
  <si>
    <t>32SWP3.6-17-1.1/QG</t>
  </si>
  <si>
    <t>32SWPm3.6-17-1.1/QG</t>
  </si>
  <si>
    <t>50SWP12-30-4/QG</t>
  </si>
  <si>
    <t>50SWP12-22-3/QG</t>
  </si>
  <si>
    <t>50SWP12-19-2.2/QG</t>
  </si>
  <si>
    <t>50SWP12-15-1.5L/QG</t>
  </si>
  <si>
    <t>2.79</t>
  </si>
  <si>
    <t>50SWP10-10-1.1L/QG</t>
  </si>
  <si>
    <t>2.01</t>
  </si>
  <si>
    <t>50SWU12-8-0.75L</t>
  </si>
  <si>
    <t>1.76</t>
  </si>
  <si>
    <t>50SWUm12-8-0.75L</t>
  </si>
  <si>
    <t>4.97</t>
  </si>
  <si>
    <t>50SWU9-6-0.55L</t>
  </si>
  <si>
    <t>1.2</t>
  </si>
  <si>
    <t>50SWUm9-6-0.55L</t>
  </si>
  <si>
    <t>3.56</t>
  </si>
  <si>
    <t>50SWU15-6.5-0.75L</t>
  </si>
  <si>
    <t>50SWUm15-6.5-0.75L</t>
  </si>
  <si>
    <t>50SWU13.2-4-0.55L</t>
  </si>
  <si>
    <t>50SWUm13.2-4-0.55L</t>
  </si>
  <si>
    <t>65SWU30-16-4L</t>
  </si>
  <si>
    <t>65SWU30-11-3L</t>
  </si>
  <si>
    <t>65SWU24-12.5-2.2L</t>
  </si>
  <si>
    <t>65SWUm24-12.5-2.2L</t>
  </si>
  <si>
    <t>65SWU24-8.5-1.5L</t>
  </si>
  <si>
    <t>65SWUm24-8.5-1.5L</t>
  </si>
  <si>
    <t>80SWU30-7-2.2L</t>
  </si>
  <si>
    <t>80SWUm30-7-2.2L</t>
  </si>
  <si>
    <t>80SWU30-4.5-1.5L</t>
  </si>
  <si>
    <t>80SWUm30-4.5-1.5L</t>
  </si>
  <si>
    <t>50SWE6-16-0.75L</t>
  </si>
  <si>
    <t>50SWEm6-16-0.75L</t>
  </si>
  <si>
    <t>50SWE6-12-0.55L</t>
  </si>
  <si>
    <t>50SWEm6-12-0.55L</t>
  </si>
  <si>
    <t>50SWE10-10-0.75L</t>
  </si>
  <si>
    <t>50SWEm10-10-0.75L</t>
  </si>
  <si>
    <t>50SWE8-20-1.5L</t>
  </si>
  <si>
    <t>50SWEm8-20-1.5L</t>
  </si>
  <si>
    <t>50SWE8-16-1.1L</t>
  </si>
  <si>
    <t>50SWEm8-16-1.1L</t>
  </si>
  <si>
    <t>50SWE15-25-3L</t>
  </si>
  <si>
    <t>50SWE25-17-2.2L</t>
  </si>
  <si>
    <t>50SWEm25-17-2.2L</t>
  </si>
  <si>
    <t>50SWE15-20-2.2L</t>
  </si>
  <si>
    <t>50SWEm15-20-2.2L</t>
  </si>
  <si>
    <t>50SWE10-22-2.2L</t>
  </si>
  <si>
    <t>50SWEm10-22-2.2L</t>
  </si>
  <si>
    <t>50SWE15-15-1.5L</t>
  </si>
  <si>
    <t>50SWEm15-15-1.5L</t>
  </si>
  <si>
    <t>50SWE25-10-1.5L</t>
  </si>
  <si>
    <t>50SWEm25-10-1.5L</t>
  </si>
  <si>
    <t>50SWE10-15-1.5L</t>
  </si>
  <si>
    <t>50SWEm10-15-1.5L</t>
  </si>
  <si>
    <t>50SWE15-10-1.1L</t>
  </si>
  <si>
    <t>50SWEm15-10-1.1L</t>
  </si>
  <si>
    <t>65SWE25-28-4L</t>
  </si>
  <si>
    <t>65SWE25-22-3L</t>
  </si>
  <si>
    <t>65SWE25-17-2.2L</t>
  </si>
  <si>
    <t>65SWEm25-17-2.2L</t>
  </si>
  <si>
    <t>65SWE15-15-1.5L</t>
  </si>
  <si>
    <t>65SWEm15-15-1.5L</t>
  </si>
  <si>
    <t>65SWE15-10-1.1L</t>
  </si>
  <si>
    <t>65SWEm15-10-1.1L</t>
  </si>
  <si>
    <t>80SWE40-18-4L</t>
  </si>
  <si>
    <t>80SWE40-13-3L</t>
  </si>
  <si>
    <t>80SWE40-9-2.2L</t>
  </si>
  <si>
    <t>Voltage</t>
  </si>
  <si>
    <t>Current (A)</t>
  </si>
  <si>
    <t>Capacitor</t>
  </si>
  <si>
    <t>LPm125</t>
  </si>
  <si>
    <t>220V/50Hz</t>
  </si>
  <si>
    <t>LPm250</t>
  </si>
  <si>
    <t>LPm370</t>
  </si>
  <si>
    <t>LPm550</t>
  </si>
  <si>
    <t>LPm370HA</t>
  </si>
  <si>
    <t>LPm750HA</t>
  </si>
  <si>
    <t>LPm1500</t>
  </si>
  <si>
    <t>LPm2200</t>
  </si>
  <si>
    <t>LP1500</t>
  </si>
  <si>
    <t>380V/50Hz</t>
  </si>
  <si>
    <t>LP2200</t>
  </si>
  <si>
    <t>EMHm2-2SE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</si>
</sst>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[Red]\(0.00\)"/>
    <numFmt numFmtId="165" formatCode="0.00_ "/>
  </numFmts>
  <fonts count="46">
    <font>
      <sz val="10"/>
      <color theme="1"/>
      <name val="Calibri"/>
      <charset val="134"/>
      <scheme val="minor"/>
    </font>
    <font>
      <b/>
      <sz val="11"/>
      <color rgb="FF000000"/>
      <name val="Times New Roman"/>
      <family val="1"/>
    </font>
    <font>
      <b/>
      <sz val="9.75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SimSun"/>
      <charset val="134"/>
    </font>
    <font>
      <b/>
      <sz val="11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sz val="9.75"/>
      <color rgb="FF000000"/>
      <name val="Times New Roman"/>
      <family val="1"/>
    </font>
    <font>
      <sz val="10"/>
      <color rgb="FF000000"/>
      <name val="Times New Roman"/>
      <family val="1"/>
    </font>
    <font>
      <sz val="10.5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等线"/>
      <charset val="134"/>
    </font>
    <font>
      <sz val="9.75"/>
      <color rgb="FF000000"/>
      <name val="Calibri"/>
      <charset val="134"/>
      <scheme val="minor"/>
    </font>
    <font>
      <sz val="10"/>
      <color rgb="FF000000"/>
      <name val="宋体"/>
      <family val="3"/>
      <charset val="134"/>
    </font>
    <font>
      <sz val="9.75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.75"/>
      <color rgb="FF000000"/>
      <name val="Calibri"/>
      <charset val="134"/>
      <scheme val="minor"/>
    </font>
    <font>
      <sz val="10.5"/>
      <color rgb="FF000000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9"/>
      <color rgb="FF000000"/>
      <name val="Times New Roman"/>
      <family val="1"/>
    </font>
    <font>
      <sz val="10.5"/>
      <color rgb="FF000000"/>
      <name val="Times New Roman"/>
      <family val="1"/>
    </font>
    <font>
      <sz val="9"/>
      <color rgb="FF000000"/>
      <name val="宋体"/>
      <family val="3"/>
      <charset val="134"/>
    </font>
    <font>
      <b/>
      <sz val="10.5"/>
      <color rgb="FF000000"/>
      <name val="Times New Roman"/>
      <family val="1"/>
    </font>
    <font>
      <b/>
      <sz val="10"/>
      <color rgb="FF000000"/>
      <name val="宋体"/>
      <family val="3"/>
      <charset val="134"/>
    </font>
    <font>
      <sz val="11"/>
      <color rgb="FF006100"/>
      <name val="等线"/>
      <charset val="134"/>
    </font>
    <font>
      <sz val="11"/>
      <name val="等线"/>
      <charset val="134"/>
    </font>
    <font>
      <b/>
      <sz val="10"/>
      <color rgb="FF000000"/>
      <name val="Times New Roman"/>
      <family val="1"/>
    </font>
    <font>
      <sz val="10"/>
      <color rgb="FF000000"/>
      <name val="SimSun"/>
      <charset val="134"/>
    </font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sz val="10"/>
      <color theme="1"/>
      <name val="SimSun"/>
      <charset val="134"/>
    </font>
    <font>
      <b/>
      <sz val="9.75"/>
      <color rgb="FF000000"/>
      <name val="SimSun"/>
      <charset val="134"/>
    </font>
    <font>
      <sz val="10"/>
      <color rgb="FF000000"/>
      <name val="Calibri"/>
      <family val="2"/>
    </font>
    <font>
      <b/>
      <sz val="10"/>
      <color theme="1"/>
      <name val="SimSun"/>
      <charset val="134"/>
    </font>
    <font>
      <sz val="9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NumberFormat="0" applyFont="0" applyFill="0" applyBorder="0" applyProtection="0"/>
  </cellStyleXfs>
  <cellXfs count="179">
    <xf numFmtId="0" fontId="0" fillId="0" borderId="0" xfId="0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8" fillId="0" borderId="1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left" vertical="center"/>
    </xf>
    <xf numFmtId="0" fontId="10" fillId="0" borderId="4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65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9" fillId="0" borderId="0" xfId="0" applyNumberFormat="1" applyFont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64" fontId="17" fillId="0" borderId="8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164" fontId="17" fillId="2" borderId="8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15" fillId="0" borderId="12" xfId="0" applyNumberFormat="1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0" fontId="14" fillId="0" borderId="1" xfId="0" applyFont="1" applyBorder="1" applyAlignment="1">
      <alignment vertical="center"/>
    </xf>
    <xf numFmtId="165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19" fillId="0" borderId="1" xfId="0" applyNumberFormat="1" applyFont="1" applyBorder="1" applyAlignment="1">
      <alignment vertical="center"/>
    </xf>
    <xf numFmtId="0" fontId="23" fillId="0" borderId="2" xfId="0" applyNumberFormat="1" applyFont="1" applyBorder="1" applyAlignment="1">
      <alignment vertical="center"/>
    </xf>
    <xf numFmtId="0" fontId="2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/>
    </xf>
    <xf numFmtId="0" fontId="24" fillId="0" borderId="0" xfId="0" applyNumberFormat="1" applyFont="1" applyAlignment="1">
      <alignment horizontal="center" vertical="center"/>
    </xf>
    <xf numFmtId="0" fontId="25" fillId="0" borderId="14" xfId="0" applyNumberFormat="1" applyFont="1" applyBorder="1" applyAlignment="1">
      <alignment horizontal="center" vertical="center" wrapText="1"/>
    </xf>
    <xf numFmtId="0" fontId="25" fillId="0" borderId="1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165" fontId="18" fillId="0" borderId="1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25" fillId="0" borderId="16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6" xfId="0" applyNumberFormat="1" applyFont="1" applyBorder="1" applyAlignment="1">
      <alignment vertical="center" wrapText="1"/>
    </xf>
    <xf numFmtId="0" fontId="22" fillId="0" borderId="8" xfId="0" applyNumberFormat="1" applyFont="1" applyBorder="1" applyAlignment="1">
      <alignment horizontal="center" vertical="center"/>
    </xf>
    <xf numFmtId="0" fontId="31" fillId="0" borderId="6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32" fillId="0" borderId="16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34" fillId="0" borderId="0" xfId="0" applyNumberFormat="1" applyFont="1" applyAlignment="1">
      <alignment vertical="center" wrapText="1"/>
    </xf>
    <xf numFmtId="165" fontId="17" fillId="0" borderId="19" xfId="0" applyNumberFormat="1" applyFont="1" applyBorder="1" applyAlignment="1">
      <alignment horizontal="center" vertical="center"/>
    </xf>
    <xf numFmtId="0" fontId="27" fillId="0" borderId="0" xfId="0" applyNumberFormat="1" applyFont="1" applyAlignment="1">
      <alignment vertical="center"/>
    </xf>
    <xf numFmtId="0" fontId="17" fillId="0" borderId="20" xfId="0" applyFont="1" applyBorder="1" applyAlignment="1">
      <alignment horizontal="center" vertical="center"/>
    </xf>
    <xf numFmtId="49" fontId="35" fillId="5" borderId="1" xfId="0" applyNumberFormat="1" applyFont="1" applyFill="1" applyBorder="1" applyAlignment="1">
      <alignment horizontal="center" vertical="center"/>
    </xf>
    <xf numFmtId="49" fontId="35" fillId="5" borderId="2" xfId="0" applyNumberFormat="1" applyFont="1" applyFill="1" applyBorder="1" applyAlignment="1">
      <alignment horizontal="center" vertical="center"/>
    </xf>
    <xf numFmtId="0" fontId="36" fillId="6" borderId="3" xfId="0" applyNumberFormat="1" applyFont="1" applyFill="1" applyBorder="1" applyAlignment="1">
      <alignment horizontal="left" vertical="center"/>
    </xf>
    <xf numFmtId="0" fontId="19" fillId="0" borderId="4" xfId="0" applyNumberFormat="1" applyFont="1" applyBorder="1" applyAlignment="1">
      <alignment horizontal="left" vertical="center"/>
    </xf>
    <xf numFmtId="0" fontId="19" fillId="0" borderId="4" xfId="0" applyNumberFormat="1" applyFont="1" applyBorder="1"/>
    <xf numFmtId="0" fontId="19" fillId="6" borderId="3" xfId="0" applyNumberFormat="1" applyFont="1" applyFill="1" applyBorder="1" applyAlignment="1">
      <alignment horizontal="left" vertical="center"/>
    </xf>
    <xf numFmtId="0" fontId="29" fillId="0" borderId="0" xfId="0" applyNumberFormat="1" applyFont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1" fillId="0" borderId="9" xfId="0" applyNumberFormat="1" applyFont="1" applyBorder="1" applyAlignment="1">
      <alignment horizontal="left" vertical="center"/>
    </xf>
    <xf numFmtId="0" fontId="36" fillId="6" borderId="1" xfId="0" applyNumberFormat="1" applyFont="1" applyFill="1" applyBorder="1" applyAlignment="1">
      <alignment horizontal="center" vertical="center"/>
    </xf>
    <xf numFmtId="0" fontId="31" fillId="0" borderId="6" xfId="0" applyNumberFormat="1" applyFont="1" applyBorder="1" applyAlignment="1">
      <alignment horizontal="left" vertical="center"/>
    </xf>
    <xf numFmtId="0" fontId="36" fillId="6" borderId="3" xfId="0" applyNumberFormat="1" applyFont="1" applyFill="1" applyBorder="1" applyAlignment="1">
      <alignment horizontal="center" vertical="center"/>
    </xf>
    <xf numFmtId="0" fontId="19" fillId="6" borderId="3" xfId="0" applyNumberFormat="1" applyFont="1" applyFill="1" applyBorder="1" applyAlignment="1">
      <alignment horizontal="center" vertical="center"/>
    </xf>
    <xf numFmtId="0" fontId="31" fillId="0" borderId="9" xfId="0" applyNumberFormat="1" applyFont="1" applyBorder="1" applyAlignment="1">
      <alignment horizontal="center" vertical="center"/>
    </xf>
    <xf numFmtId="0" fontId="26" fillId="0" borderId="0" xfId="0" quotePrefix="1" applyFont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32" fillId="0" borderId="16" xfId="0" applyNumberFormat="1" applyFont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0" fontId="27" fillId="0" borderId="16" xfId="0" applyNumberFormat="1" applyFont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64" fontId="17" fillId="2" borderId="11" xfId="0" applyNumberFormat="1" applyFont="1" applyFill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164" fontId="17" fillId="0" borderId="10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7" fillId="0" borderId="8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www.wps.cn/officeDocument/2020/cellImage" Target="cellimag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1</xdr:row>
      <xdr:rowOff>38100</xdr:rowOff>
    </xdr:to>
    <xdr:sp macro="" textlink="">
      <xdr:nvSpPr>
        <xdr:cNvPr id="2" name="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/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1379"/>
  <sheetViews>
    <sheetView tabSelected="1" workbookViewId="0">
      <selection activeCell="I102" sqref="I102"/>
    </sheetView>
  </sheetViews>
  <sheetFormatPr baseColWidth="10" defaultColWidth="14" defaultRowHeight="13"/>
  <cols>
    <col min="1" max="1" width="13.19921875" style="135" customWidth="1"/>
    <col min="2" max="2" width="6.59765625" style="32" customWidth="1"/>
    <col min="3" max="3" width="11.59765625" style="32" customWidth="1"/>
    <col min="4" max="4" width="19.3984375" style="32" customWidth="1"/>
    <col min="5" max="5" width="17" style="105" customWidth="1"/>
    <col min="6" max="6" width="31.796875" style="32" customWidth="1"/>
    <col min="7" max="7" width="13.796875" style="32" customWidth="1"/>
    <col min="8" max="16384" width="14" style="32"/>
  </cols>
  <sheetData>
    <row r="1" spans="1:12" ht="42">
      <c r="A1" s="136" t="s">
        <v>0</v>
      </c>
      <c r="B1" s="137" t="s">
        <v>1</v>
      </c>
      <c r="C1" s="138" t="s">
        <v>2</v>
      </c>
      <c r="D1" s="139" t="s">
        <v>3</v>
      </c>
      <c r="E1" s="3" t="s">
        <v>4</v>
      </c>
      <c r="F1" s="3" t="s">
        <v>5</v>
      </c>
      <c r="G1" s="3" t="s">
        <v>6</v>
      </c>
      <c r="H1" s="143" t="s">
        <v>7</v>
      </c>
    </row>
    <row r="2" spans="1:12" ht="14">
      <c r="A2" s="140" t="s">
        <v>8</v>
      </c>
      <c r="B2" s="48">
        <v>50</v>
      </c>
      <c r="C2" s="141">
        <v>380</v>
      </c>
      <c r="D2" s="141">
        <v>0.37</v>
      </c>
      <c r="E2" s="141">
        <v>0.91</v>
      </c>
      <c r="F2" s="144" t="s">
        <v>9</v>
      </c>
      <c r="G2" s="144">
        <v>1.5743</v>
      </c>
      <c r="H2" s="145" t="s">
        <v>10</v>
      </c>
      <c r="I2" s="162" t="s">
        <v>11</v>
      </c>
    </row>
    <row r="3" spans="1:12" ht="14">
      <c r="A3" s="142" t="s">
        <v>12</v>
      </c>
      <c r="B3" s="48">
        <v>50</v>
      </c>
      <c r="C3" s="141">
        <v>380</v>
      </c>
      <c r="D3" s="141">
        <v>0.37</v>
      </c>
      <c r="E3" s="146">
        <v>0.91</v>
      </c>
      <c r="F3" s="144" t="s">
        <v>9</v>
      </c>
      <c r="G3" s="144">
        <v>1.5743</v>
      </c>
      <c r="H3" s="145" t="s">
        <v>10</v>
      </c>
      <c r="I3" s="42" t="s">
        <v>13</v>
      </c>
    </row>
    <row r="4" spans="1:12" ht="14" customHeight="1">
      <c r="A4" s="142" t="s">
        <v>14</v>
      </c>
      <c r="B4" s="48">
        <v>50</v>
      </c>
      <c r="C4" s="141">
        <v>380</v>
      </c>
      <c r="D4" s="141">
        <v>0.37</v>
      </c>
      <c r="E4" s="146">
        <v>0.91</v>
      </c>
      <c r="F4" s="144" t="s">
        <v>9</v>
      </c>
      <c r="G4" s="144">
        <v>1.5743</v>
      </c>
      <c r="H4" s="145" t="s">
        <v>10</v>
      </c>
      <c r="I4" s="163" t="s">
        <v>15</v>
      </c>
      <c r="J4" s="163"/>
      <c r="K4" s="163"/>
      <c r="L4" s="163"/>
    </row>
    <row r="5" spans="1:12" ht="14">
      <c r="A5" s="142" t="s">
        <v>16</v>
      </c>
      <c r="B5" s="48">
        <v>50</v>
      </c>
      <c r="C5" s="141">
        <v>380</v>
      </c>
      <c r="D5" s="141">
        <v>0.37</v>
      </c>
      <c r="E5" s="146">
        <v>0.91</v>
      </c>
      <c r="F5" s="144" t="s">
        <v>9</v>
      </c>
      <c r="G5" s="144">
        <v>1.5743</v>
      </c>
      <c r="H5" s="145" t="s">
        <v>10</v>
      </c>
      <c r="I5" s="163"/>
      <c r="J5" s="163"/>
      <c r="K5" s="163"/>
      <c r="L5" s="163"/>
    </row>
    <row r="6" spans="1:12" ht="14">
      <c r="A6" s="142" t="s">
        <v>17</v>
      </c>
      <c r="B6" s="48">
        <v>50</v>
      </c>
      <c r="C6" s="141">
        <v>380</v>
      </c>
      <c r="D6" s="141">
        <v>0.37</v>
      </c>
      <c r="E6" s="146">
        <v>0.91</v>
      </c>
      <c r="F6" s="144" t="s">
        <v>9</v>
      </c>
      <c r="G6" s="144">
        <v>1.5743</v>
      </c>
      <c r="H6" s="145" t="s">
        <v>10</v>
      </c>
      <c r="I6" s="163"/>
      <c r="J6" s="163"/>
      <c r="K6" s="163"/>
      <c r="L6" s="163"/>
    </row>
    <row r="7" spans="1:12" ht="14">
      <c r="A7" s="142" t="s">
        <v>18</v>
      </c>
      <c r="B7" s="48">
        <v>50</v>
      </c>
      <c r="C7" s="141">
        <v>380</v>
      </c>
      <c r="D7" s="141">
        <v>0.37</v>
      </c>
      <c r="E7" s="146">
        <v>0.91</v>
      </c>
      <c r="F7" s="144" t="s">
        <v>9</v>
      </c>
      <c r="G7" s="144">
        <v>1.5743</v>
      </c>
      <c r="H7" s="145" t="s">
        <v>10</v>
      </c>
      <c r="I7" s="163"/>
      <c r="J7" s="163"/>
      <c r="K7" s="163"/>
      <c r="L7" s="163"/>
    </row>
    <row r="8" spans="1:12" ht="14">
      <c r="A8" s="142" t="s">
        <v>19</v>
      </c>
      <c r="B8" s="48">
        <v>50</v>
      </c>
      <c r="C8" s="141">
        <v>380</v>
      </c>
      <c r="D8" s="141">
        <v>0.55000000000000004</v>
      </c>
      <c r="E8" s="146">
        <v>1.3</v>
      </c>
      <c r="F8" s="144" t="s">
        <v>9</v>
      </c>
      <c r="G8" s="144">
        <v>2.2490000000000001</v>
      </c>
      <c r="H8" s="145" t="s">
        <v>20</v>
      </c>
      <c r="I8" s="163"/>
      <c r="J8" s="163"/>
      <c r="K8" s="163"/>
      <c r="L8" s="163"/>
    </row>
    <row r="9" spans="1:12" ht="14">
      <c r="A9" s="142" t="s">
        <v>21</v>
      </c>
      <c r="B9" s="48">
        <v>50</v>
      </c>
      <c r="C9" s="141">
        <v>380</v>
      </c>
      <c r="D9" s="141">
        <v>0.55000000000000004</v>
      </c>
      <c r="E9" s="146">
        <v>1.3</v>
      </c>
      <c r="F9" s="144" t="s">
        <v>9</v>
      </c>
      <c r="G9" s="144">
        <v>2.2490000000000001</v>
      </c>
      <c r="H9" s="145" t="s">
        <v>20</v>
      </c>
    </row>
    <row r="10" spans="1:12" ht="14">
      <c r="A10" s="142" t="s">
        <v>22</v>
      </c>
      <c r="B10" s="48">
        <v>50</v>
      </c>
      <c r="C10" s="141">
        <v>380</v>
      </c>
      <c r="D10" s="141">
        <v>0.55000000000000004</v>
      </c>
      <c r="E10" s="146">
        <v>1.3</v>
      </c>
      <c r="F10" s="144" t="s">
        <v>9</v>
      </c>
      <c r="G10" s="144">
        <v>2.2490000000000001</v>
      </c>
      <c r="H10" s="145" t="s">
        <v>20</v>
      </c>
      <c r="I10" s="164" t="s">
        <v>23</v>
      </c>
      <c r="J10" s="165"/>
      <c r="K10" s="165"/>
      <c r="L10" s="165"/>
    </row>
    <row r="11" spans="1:12" ht="14">
      <c r="A11" s="142" t="s">
        <v>24</v>
      </c>
      <c r="B11" s="48">
        <v>50</v>
      </c>
      <c r="C11" s="141">
        <v>380</v>
      </c>
      <c r="D11" s="141">
        <v>0.55000000000000004</v>
      </c>
      <c r="E11" s="146">
        <v>1.3</v>
      </c>
      <c r="F11" s="144" t="s">
        <v>9</v>
      </c>
      <c r="G11" s="144">
        <v>2.2490000000000001</v>
      </c>
      <c r="H11" s="145" t="s">
        <v>20</v>
      </c>
      <c r="I11" s="165"/>
      <c r="J11" s="165"/>
      <c r="K11" s="165"/>
      <c r="L11" s="165"/>
    </row>
    <row r="12" spans="1:12" ht="14">
      <c r="A12" s="142" t="s">
        <v>25</v>
      </c>
      <c r="B12" s="48">
        <v>50</v>
      </c>
      <c r="C12" s="141">
        <v>380</v>
      </c>
      <c r="D12" s="141">
        <v>0.75</v>
      </c>
      <c r="E12" s="146">
        <v>1.72</v>
      </c>
      <c r="F12" s="144" t="s">
        <v>9</v>
      </c>
      <c r="G12" s="144">
        <v>2.9756</v>
      </c>
      <c r="H12" s="145" t="s">
        <v>26</v>
      </c>
      <c r="I12" s="165"/>
      <c r="J12" s="165"/>
      <c r="K12" s="165"/>
      <c r="L12" s="165"/>
    </row>
    <row r="13" spans="1:12" ht="14">
      <c r="A13" s="142" t="s">
        <v>27</v>
      </c>
      <c r="B13" s="48">
        <v>50</v>
      </c>
      <c r="C13" s="141">
        <v>380</v>
      </c>
      <c r="D13" s="141">
        <v>0.55000000000000004</v>
      </c>
      <c r="E13" s="146">
        <v>1.72</v>
      </c>
      <c r="F13" s="144" t="s">
        <v>9</v>
      </c>
      <c r="G13" s="144">
        <v>2.9756</v>
      </c>
      <c r="H13" s="145" t="s">
        <v>26</v>
      </c>
      <c r="I13" s="165"/>
      <c r="J13" s="165"/>
      <c r="K13" s="165"/>
      <c r="L13" s="165"/>
    </row>
    <row r="14" spans="1:12" ht="14">
      <c r="A14" s="142" t="s">
        <v>28</v>
      </c>
      <c r="B14" s="48">
        <v>50</v>
      </c>
      <c r="C14" s="141">
        <v>380</v>
      </c>
      <c r="D14" s="141">
        <v>0.55000000000000004</v>
      </c>
      <c r="E14" s="146">
        <v>1.72</v>
      </c>
      <c r="F14" s="144" t="s">
        <v>9</v>
      </c>
      <c r="G14" s="144">
        <v>2.9756</v>
      </c>
      <c r="H14" s="145" t="s">
        <v>26</v>
      </c>
      <c r="I14" s="165"/>
      <c r="J14" s="165"/>
      <c r="K14" s="165"/>
      <c r="L14" s="165"/>
    </row>
    <row r="15" spans="1:12" ht="14">
      <c r="A15" s="142" t="s">
        <v>29</v>
      </c>
      <c r="B15" s="48">
        <v>50</v>
      </c>
      <c r="C15" s="141">
        <v>380</v>
      </c>
      <c r="D15" s="141">
        <v>1.1000000000000001</v>
      </c>
      <c r="E15" s="146">
        <v>2.4300000000000002</v>
      </c>
      <c r="F15" s="144" t="s">
        <v>9</v>
      </c>
      <c r="G15" s="144">
        <v>4.2039</v>
      </c>
      <c r="H15" s="145" t="s">
        <v>30</v>
      </c>
    </row>
    <row r="16" spans="1:12" ht="15">
      <c r="A16" s="142" t="s">
        <v>31</v>
      </c>
      <c r="B16" s="48">
        <v>50</v>
      </c>
      <c r="C16" s="141">
        <v>380</v>
      </c>
      <c r="D16" s="141">
        <v>1.1000000000000001</v>
      </c>
      <c r="E16" s="146">
        <v>2.4300000000000002</v>
      </c>
      <c r="F16" s="144" t="s">
        <v>9</v>
      </c>
      <c r="G16" s="144">
        <v>4.2039</v>
      </c>
      <c r="H16" s="145" t="s">
        <v>30</v>
      </c>
      <c r="I16" s="147" t="s">
        <v>32</v>
      </c>
      <c r="J16" s="148" t="s">
        <v>33</v>
      </c>
      <c r="K16" s="148" t="s">
        <v>34</v>
      </c>
    </row>
    <row r="17" spans="1:11" ht="15">
      <c r="A17" s="142" t="s">
        <v>35</v>
      </c>
      <c r="B17" s="48">
        <v>50</v>
      </c>
      <c r="C17" s="141">
        <v>380</v>
      </c>
      <c r="D17" s="141">
        <v>1.1000000000000001</v>
      </c>
      <c r="E17" s="146">
        <v>2.4300000000000002</v>
      </c>
      <c r="F17" s="144" t="s">
        <v>9</v>
      </c>
      <c r="G17" s="144">
        <v>4.2039</v>
      </c>
      <c r="H17" s="145" t="s">
        <v>30</v>
      </c>
      <c r="I17" s="149">
        <v>0.37</v>
      </c>
      <c r="J17" s="150">
        <v>50</v>
      </c>
      <c r="K17" s="151" t="s">
        <v>10</v>
      </c>
    </row>
    <row r="18" spans="1:11" ht="15">
      <c r="A18" s="142" t="s">
        <v>36</v>
      </c>
      <c r="B18" s="48">
        <v>50</v>
      </c>
      <c r="C18" s="141">
        <v>380</v>
      </c>
      <c r="D18" s="141">
        <v>1.1000000000000001</v>
      </c>
      <c r="E18" s="146">
        <v>2.4300000000000002</v>
      </c>
      <c r="F18" s="144" t="s">
        <v>9</v>
      </c>
      <c r="G18" s="144">
        <v>4.2039</v>
      </c>
      <c r="H18" s="145" t="s">
        <v>30</v>
      </c>
      <c r="I18" s="149">
        <v>0.55000000000000004</v>
      </c>
      <c r="J18" s="150">
        <v>50</v>
      </c>
      <c r="K18" s="151" t="s">
        <v>20</v>
      </c>
    </row>
    <row r="19" spans="1:11" ht="15">
      <c r="A19" s="142" t="s">
        <v>37</v>
      </c>
      <c r="B19" s="48">
        <v>50</v>
      </c>
      <c r="C19" s="141">
        <v>380</v>
      </c>
      <c r="D19" s="141">
        <v>1.5</v>
      </c>
      <c r="E19" s="146">
        <v>3.22</v>
      </c>
      <c r="F19" s="144" t="s">
        <v>9</v>
      </c>
      <c r="G19" s="144">
        <v>5.5705999999999998</v>
      </c>
      <c r="H19" s="145" t="s">
        <v>38</v>
      </c>
      <c r="I19" s="149">
        <v>0.75</v>
      </c>
      <c r="J19" s="150">
        <v>50</v>
      </c>
      <c r="K19" s="151" t="s">
        <v>26</v>
      </c>
    </row>
    <row r="20" spans="1:11" ht="14">
      <c r="A20" s="142" t="s">
        <v>39</v>
      </c>
      <c r="B20" s="48">
        <v>50</v>
      </c>
      <c r="C20" s="141">
        <v>380</v>
      </c>
      <c r="D20" s="141">
        <v>1.5</v>
      </c>
      <c r="E20" s="146">
        <v>3.22</v>
      </c>
      <c r="F20" s="144" t="s">
        <v>9</v>
      </c>
      <c r="G20" s="144">
        <v>5.5705999999999998</v>
      </c>
      <c r="H20" s="145" t="s">
        <v>38</v>
      </c>
      <c r="I20" s="152">
        <v>1.1000000000000001</v>
      </c>
      <c r="J20" s="150">
        <v>50</v>
      </c>
      <c r="K20" s="151" t="s">
        <v>30</v>
      </c>
    </row>
    <row r="21" spans="1:11" ht="15">
      <c r="A21" s="142" t="s">
        <v>40</v>
      </c>
      <c r="B21" s="48">
        <v>50</v>
      </c>
      <c r="C21" s="141">
        <v>380</v>
      </c>
      <c r="D21" s="141">
        <v>1.5</v>
      </c>
      <c r="E21" s="146">
        <v>3.22</v>
      </c>
      <c r="F21" s="144" t="s">
        <v>9</v>
      </c>
      <c r="G21" s="144">
        <v>5.5705999999999998</v>
      </c>
      <c r="H21" s="145" t="s">
        <v>38</v>
      </c>
      <c r="I21" s="149">
        <v>1.5</v>
      </c>
      <c r="J21" s="150">
        <v>50</v>
      </c>
      <c r="K21" s="151" t="s">
        <v>38</v>
      </c>
    </row>
    <row r="22" spans="1:11" ht="15">
      <c r="A22" s="142" t="s">
        <v>41</v>
      </c>
      <c r="B22" s="48">
        <v>50</v>
      </c>
      <c r="C22" s="141">
        <v>380</v>
      </c>
      <c r="D22" s="141">
        <v>2.2000000000000002</v>
      </c>
      <c r="E22" s="146">
        <v>4.58</v>
      </c>
      <c r="F22" s="144" t="s">
        <v>9</v>
      </c>
      <c r="G22" s="144">
        <v>7.9234</v>
      </c>
      <c r="H22" s="145" t="s">
        <v>42</v>
      </c>
      <c r="I22" s="149">
        <v>2.2000000000000002</v>
      </c>
      <c r="J22" s="150">
        <v>50</v>
      </c>
      <c r="K22" s="151" t="s">
        <v>42</v>
      </c>
    </row>
    <row r="23" spans="1:11" ht="15">
      <c r="A23" s="142" t="s">
        <v>43</v>
      </c>
      <c r="B23" s="48">
        <v>50</v>
      </c>
      <c r="C23" s="141">
        <v>380</v>
      </c>
      <c r="D23" s="141">
        <v>2.2000000000000002</v>
      </c>
      <c r="E23" s="146">
        <v>4.58</v>
      </c>
      <c r="F23" s="144" t="s">
        <v>9</v>
      </c>
      <c r="G23" s="144">
        <v>7.9234</v>
      </c>
      <c r="H23" s="145" t="s">
        <v>42</v>
      </c>
      <c r="I23" s="149">
        <v>3</v>
      </c>
      <c r="J23" s="150">
        <v>50</v>
      </c>
      <c r="K23" s="150" t="s">
        <v>44</v>
      </c>
    </row>
    <row r="24" spans="1:11" ht="14">
      <c r="A24" s="142" t="s">
        <v>45</v>
      </c>
      <c r="B24" s="48">
        <v>50</v>
      </c>
      <c r="C24" s="141">
        <v>380</v>
      </c>
      <c r="D24" s="141">
        <v>0.37</v>
      </c>
      <c r="E24" s="146">
        <v>0.91</v>
      </c>
      <c r="F24" s="144" t="s">
        <v>9</v>
      </c>
      <c r="G24" s="144">
        <v>1.5743</v>
      </c>
      <c r="H24" s="145" t="s">
        <v>10</v>
      </c>
      <c r="I24" s="153"/>
      <c r="J24" s="153"/>
      <c r="K24" s="153"/>
    </row>
    <row r="25" spans="1:11" ht="15">
      <c r="A25" s="142" t="s">
        <v>46</v>
      </c>
      <c r="B25" s="48">
        <v>50</v>
      </c>
      <c r="C25" s="141">
        <v>380</v>
      </c>
      <c r="D25" s="141">
        <v>0.37</v>
      </c>
      <c r="E25" s="146">
        <v>0.91</v>
      </c>
      <c r="F25" s="144" t="s">
        <v>9</v>
      </c>
      <c r="G25" s="144">
        <v>1.5743</v>
      </c>
      <c r="H25" s="145" t="s">
        <v>10</v>
      </c>
      <c r="I25" s="147" t="s">
        <v>32</v>
      </c>
      <c r="J25" s="148" t="s">
        <v>33</v>
      </c>
      <c r="K25" s="148" t="s">
        <v>34</v>
      </c>
    </row>
    <row r="26" spans="1:11" ht="15">
      <c r="A26" s="142" t="s">
        <v>47</v>
      </c>
      <c r="B26" s="48">
        <v>50</v>
      </c>
      <c r="C26" s="141">
        <v>380</v>
      </c>
      <c r="D26" s="141">
        <v>0.55000000000000004</v>
      </c>
      <c r="E26" s="146">
        <v>1.3</v>
      </c>
      <c r="F26" s="144" t="s">
        <v>9</v>
      </c>
      <c r="G26" s="144">
        <v>2.2490000000000001</v>
      </c>
      <c r="H26" s="145" t="s">
        <v>20</v>
      </c>
      <c r="I26" s="149">
        <v>0.37</v>
      </c>
      <c r="J26" s="150">
        <v>60</v>
      </c>
      <c r="K26" s="151" t="s">
        <v>10</v>
      </c>
    </row>
    <row r="27" spans="1:11" ht="15">
      <c r="A27" s="142" t="s">
        <v>48</v>
      </c>
      <c r="B27" s="48">
        <v>50</v>
      </c>
      <c r="C27" s="141">
        <v>380</v>
      </c>
      <c r="D27" s="141">
        <v>0.55000000000000004</v>
      </c>
      <c r="E27" s="146">
        <v>1.3</v>
      </c>
      <c r="F27" s="144" t="s">
        <v>9</v>
      </c>
      <c r="G27" s="144">
        <v>2.2490000000000001</v>
      </c>
      <c r="H27" s="145" t="s">
        <v>20</v>
      </c>
      <c r="I27" s="149">
        <v>0.55000000000000004</v>
      </c>
      <c r="J27" s="150">
        <v>60</v>
      </c>
      <c r="K27" s="151" t="s">
        <v>20</v>
      </c>
    </row>
    <row r="28" spans="1:11" ht="15">
      <c r="A28" s="142" t="s">
        <v>49</v>
      </c>
      <c r="B28" s="48">
        <v>50</v>
      </c>
      <c r="C28" s="141">
        <v>380</v>
      </c>
      <c r="D28" s="141">
        <v>0.75</v>
      </c>
      <c r="E28" s="146">
        <v>1.72</v>
      </c>
      <c r="F28" s="144" t="s">
        <v>9</v>
      </c>
      <c r="G28" s="144">
        <v>2.9756</v>
      </c>
      <c r="H28" s="145" t="s">
        <v>26</v>
      </c>
      <c r="I28" s="149">
        <v>0.75</v>
      </c>
      <c r="J28" s="150">
        <v>60</v>
      </c>
      <c r="K28" s="151" t="s">
        <v>26</v>
      </c>
    </row>
    <row r="29" spans="1:11" ht="14">
      <c r="A29" s="142" t="s">
        <v>50</v>
      </c>
      <c r="B29" s="48">
        <v>50</v>
      </c>
      <c r="C29" s="141">
        <v>380</v>
      </c>
      <c r="D29" s="141">
        <v>0.75</v>
      </c>
      <c r="E29" s="146">
        <v>1.72</v>
      </c>
      <c r="F29" s="144" t="s">
        <v>9</v>
      </c>
      <c r="G29" s="144">
        <v>2.9756</v>
      </c>
      <c r="H29" s="145" t="s">
        <v>26</v>
      </c>
      <c r="I29" s="152">
        <v>1.1000000000000001</v>
      </c>
      <c r="J29" s="150">
        <v>60</v>
      </c>
      <c r="K29" s="151" t="s">
        <v>30</v>
      </c>
    </row>
    <row r="30" spans="1:11" ht="15">
      <c r="A30" s="142" t="s">
        <v>51</v>
      </c>
      <c r="B30" s="48">
        <v>50</v>
      </c>
      <c r="C30" s="141">
        <v>380</v>
      </c>
      <c r="D30" s="141">
        <v>1.1000000000000001</v>
      </c>
      <c r="E30" s="146">
        <v>2.4300000000000002</v>
      </c>
      <c r="F30" s="144" t="s">
        <v>9</v>
      </c>
      <c r="G30" s="144">
        <v>4.2039</v>
      </c>
      <c r="H30" s="145" t="s">
        <v>30</v>
      </c>
      <c r="I30" s="149">
        <v>1.5</v>
      </c>
      <c r="J30" s="150">
        <v>60</v>
      </c>
      <c r="K30" s="151" t="s">
        <v>38</v>
      </c>
    </row>
    <row r="31" spans="1:11" ht="15">
      <c r="A31" s="142" t="s">
        <v>52</v>
      </c>
      <c r="B31" s="48">
        <v>50</v>
      </c>
      <c r="C31" s="141">
        <v>380</v>
      </c>
      <c r="D31" s="141">
        <v>1.1000000000000001</v>
      </c>
      <c r="E31" s="146">
        <v>2.4300000000000002</v>
      </c>
      <c r="F31" s="144" t="s">
        <v>9</v>
      </c>
      <c r="G31" s="144">
        <v>4.2039</v>
      </c>
      <c r="H31" s="145" t="s">
        <v>30</v>
      </c>
      <c r="I31" s="149">
        <v>2.2000000000000002</v>
      </c>
      <c r="J31" s="150">
        <v>60</v>
      </c>
      <c r="K31" s="151" t="s">
        <v>42</v>
      </c>
    </row>
    <row r="32" spans="1:11" ht="15">
      <c r="A32" s="142" t="s">
        <v>53</v>
      </c>
      <c r="B32" s="48">
        <v>50</v>
      </c>
      <c r="C32" s="141">
        <v>380</v>
      </c>
      <c r="D32" s="141">
        <v>1.1000000000000001</v>
      </c>
      <c r="E32" s="146">
        <v>2.4300000000000002</v>
      </c>
      <c r="F32" s="144" t="s">
        <v>9</v>
      </c>
      <c r="G32" s="144">
        <v>4.2039</v>
      </c>
      <c r="H32" s="145" t="s">
        <v>30</v>
      </c>
      <c r="I32" s="149">
        <v>3</v>
      </c>
      <c r="J32" s="150">
        <v>60</v>
      </c>
      <c r="K32" s="150" t="s">
        <v>44</v>
      </c>
    </row>
    <row r="33" spans="1:8" ht="14">
      <c r="A33" s="142" t="s">
        <v>54</v>
      </c>
      <c r="B33" s="48">
        <v>50</v>
      </c>
      <c r="C33" s="141">
        <v>380</v>
      </c>
      <c r="D33" s="141">
        <v>1.1000000000000001</v>
      </c>
      <c r="E33" s="146">
        <v>2.4300000000000002</v>
      </c>
      <c r="F33" s="144" t="s">
        <v>9</v>
      </c>
      <c r="G33" s="144">
        <v>4.2039</v>
      </c>
      <c r="H33" s="145" t="s">
        <v>30</v>
      </c>
    </row>
    <row r="34" spans="1:8" ht="14">
      <c r="A34" s="142" t="s">
        <v>55</v>
      </c>
      <c r="B34" s="48">
        <v>50</v>
      </c>
      <c r="C34" s="141">
        <v>380</v>
      </c>
      <c r="D34" s="141">
        <v>1.5</v>
      </c>
      <c r="E34" s="146">
        <v>3.22</v>
      </c>
      <c r="F34" s="144" t="s">
        <v>9</v>
      </c>
      <c r="G34" s="144">
        <v>5.5705999999999998</v>
      </c>
      <c r="H34" s="145" t="s">
        <v>38</v>
      </c>
    </row>
    <row r="35" spans="1:8" ht="14">
      <c r="A35" s="142" t="s">
        <v>56</v>
      </c>
      <c r="B35" s="48">
        <v>50</v>
      </c>
      <c r="C35" s="141">
        <v>380</v>
      </c>
      <c r="D35" s="141">
        <v>1.5</v>
      </c>
      <c r="E35" s="146">
        <v>3.22</v>
      </c>
      <c r="F35" s="144" t="s">
        <v>9</v>
      </c>
      <c r="G35" s="144">
        <v>5.5705999999999998</v>
      </c>
      <c r="H35" s="145" t="s">
        <v>38</v>
      </c>
    </row>
    <row r="36" spans="1:8" ht="14">
      <c r="A36" s="142" t="s">
        <v>57</v>
      </c>
      <c r="B36" s="48">
        <v>50</v>
      </c>
      <c r="C36" s="141">
        <v>380</v>
      </c>
      <c r="D36" s="141">
        <v>1.5</v>
      </c>
      <c r="E36" s="146">
        <v>3.22</v>
      </c>
      <c r="F36" s="144" t="s">
        <v>9</v>
      </c>
      <c r="G36" s="144">
        <v>5.5705999999999998</v>
      </c>
      <c r="H36" s="145" t="s">
        <v>38</v>
      </c>
    </row>
    <row r="37" spans="1:8" ht="14">
      <c r="A37" s="142" t="s">
        <v>58</v>
      </c>
      <c r="B37" s="48">
        <v>50</v>
      </c>
      <c r="C37" s="141">
        <v>380</v>
      </c>
      <c r="D37" s="141">
        <v>1.5</v>
      </c>
      <c r="E37" s="146">
        <v>3.22</v>
      </c>
      <c r="F37" s="144" t="s">
        <v>9</v>
      </c>
      <c r="G37" s="144">
        <v>5.5705999999999998</v>
      </c>
      <c r="H37" s="145" t="s">
        <v>38</v>
      </c>
    </row>
    <row r="38" spans="1:8" ht="14">
      <c r="A38" s="142" t="s">
        <v>59</v>
      </c>
      <c r="B38" s="48">
        <v>50</v>
      </c>
      <c r="C38" s="141">
        <v>380</v>
      </c>
      <c r="D38" s="141">
        <v>2.2000000000000002</v>
      </c>
      <c r="E38" s="146">
        <v>4.58</v>
      </c>
      <c r="F38" s="144" t="s">
        <v>9</v>
      </c>
      <c r="G38" s="144">
        <v>7.9234</v>
      </c>
      <c r="H38" s="145" t="s">
        <v>42</v>
      </c>
    </row>
    <row r="39" spans="1:8" ht="14">
      <c r="A39" s="142" t="s">
        <v>60</v>
      </c>
      <c r="B39" s="48">
        <v>50</v>
      </c>
      <c r="C39" s="141">
        <v>380</v>
      </c>
      <c r="D39" s="141">
        <v>2.2000000000000002</v>
      </c>
      <c r="E39" s="146">
        <v>4.58</v>
      </c>
      <c r="F39" s="144" t="s">
        <v>9</v>
      </c>
      <c r="G39" s="144">
        <v>7.9234</v>
      </c>
      <c r="H39" s="145" t="s">
        <v>42</v>
      </c>
    </row>
    <row r="40" spans="1:8" ht="14">
      <c r="A40" s="142" t="s">
        <v>61</v>
      </c>
      <c r="B40" s="48">
        <v>50</v>
      </c>
      <c r="C40" s="141">
        <v>380</v>
      </c>
      <c r="D40" s="141">
        <v>2.2000000000000002</v>
      </c>
      <c r="E40" s="146">
        <v>4.58</v>
      </c>
      <c r="F40" s="144" t="s">
        <v>9</v>
      </c>
      <c r="G40" s="144">
        <v>7.9234</v>
      </c>
      <c r="H40" s="145" t="s">
        <v>42</v>
      </c>
    </row>
    <row r="41" spans="1:8" ht="14">
      <c r="A41" s="142" t="s">
        <v>62</v>
      </c>
      <c r="B41" s="48">
        <v>50</v>
      </c>
      <c r="C41" s="141">
        <v>380</v>
      </c>
      <c r="D41" s="141">
        <v>2.2000000000000002</v>
      </c>
      <c r="E41" s="146">
        <v>4.58</v>
      </c>
      <c r="F41" s="144" t="s">
        <v>9</v>
      </c>
      <c r="G41" s="144">
        <v>7.9234</v>
      </c>
      <c r="H41" s="145" t="s">
        <v>42</v>
      </c>
    </row>
    <row r="42" spans="1:8" ht="14">
      <c r="A42" s="142" t="s">
        <v>63</v>
      </c>
      <c r="B42" s="48">
        <v>50</v>
      </c>
      <c r="C42" s="141">
        <v>380</v>
      </c>
      <c r="D42" s="141">
        <v>2.2000000000000002</v>
      </c>
      <c r="E42" s="146">
        <v>4.58</v>
      </c>
      <c r="F42" s="144" t="s">
        <v>9</v>
      </c>
      <c r="G42" s="144">
        <v>7.9234</v>
      </c>
      <c r="H42" s="145" t="s">
        <v>42</v>
      </c>
    </row>
    <row r="43" spans="1:8" ht="14">
      <c r="A43" s="142" t="s">
        <v>64</v>
      </c>
      <c r="B43" s="48">
        <v>50</v>
      </c>
      <c r="C43" s="141">
        <v>380</v>
      </c>
      <c r="D43" s="141">
        <v>2.2000000000000002</v>
      </c>
      <c r="E43" s="146">
        <v>4.58</v>
      </c>
      <c r="F43" s="144" t="s">
        <v>9</v>
      </c>
      <c r="G43" s="144">
        <v>7.9234</v>
      </c>
      <c r="H43" s="145" t="s">
        <v>42</v>
      </c>
    </row>
    <row r="44" spans="1:8" ht="14">
      <c r="A44" s="142" t="s">
        <v>65</v>
      </c>
      <c r="B44" s="48">
        <v>50</v>
      </c>
      <c r="C44" s="141">
        <v>380</v>
      </c>
      <c r="D44" s="141">
        <v>2.2000000000000002</v>
      </c>
      <c r="E44" s="146">
        <v>4.58</v>
      </c>
      <c r="F44" s="144" t="s">
        <v>9</v>
      </c>
      <c r="G44" s="144">
        <v>7.9234</v>
      </c>
      <c r="H44" s="145" t="s">
        <v>42</v>
      </c>
    </row>
    <row r="45" spans="1:8" ht="14">
      <c r="A45" s="142" t="s">
        <v>66</v>
      </c>
      <c r="B45" s="48">
        <v>50</v>
      </c>
      <c r="C45" s="141">
        <v>380</v>
      </c>
      <c r="D45" s="141">
        <v>3</v>
      </c>
      <c r="E45" s="146">
        <v>6.02</v>
      </c>
      <c r="F45" s="144" t="s">
        <v>9</v>
      </c>
      <c r="G45" s="144">
        <v>10.4146</v>
      </c>
      <c r="H45" s="145" t="s">
        <v>67</v>
      </c>
    </row>
    <row r="46" spans="1:8" ht="14">
      <c r="A46" s="142" t="s">
        <v>68</v>
      </c>
      <c r="B46" s="48">
        <v>50</v>
      </c>
      <c r="C46" s="141">
        <v>380</v>
      </c>
      <c r="D46" s="141">
        <v>3</v>
      </c>
      <c r="E46" s="146">
        <v>6.02</v>
      </c>
      <c r="F46" s="144" t="s">
        <v>9</v>
      </c>
      <c r="G46" s="144">
        <v>10.4146</v>
      </c>
      <c r="H46" s="145" t="s">
        <v>67</v>
      </c>
    </row>
    <row r="47" spans="1:8" ht="14">
      <c r="A47" s="142" t="s">
        <v>69</v>
      </c>
      <c r="B47" s="48">
        <v>50</v>
      </c>
      <c r="C47" s="141">
        <v>380</v>
      </c>
      <c r="D47" s="141">
        <v>3</v>
      </c>
      <c r="E47" s="146">
        <v>6.02</v>
      </c>
      <c r="F47" s="144" t="s">
        <v>9</v>
      </c>
      <c r="G47" s="144">
        <v>10.4146</v>
      </c>
      <c r="H47" s="145" t="s">
        <v>67</v>
      </c>
    </row>
    <row r="48" spans="1:8" ht="14">
      <c r="A48" s="142" t="s">
        <v>70</v>
      </c>
      <c r="B48" s="48">
        <v>50</v>
      </c>
      <c r="C48" s="141">
        <v>380</v>
      </c>
      <c r="D48" s="141">
        <v>3</v>
      </c>
      <c r="E48" s="146">
        <v>6.02</v>
      </c>
      <c r="F48" s="144" t="s">
        <v>9</v>
      </c>
      <c r="G48" s="144">
        <v>10.4146</v>
      </c>
      <c r="H48" s="145" t="s">
        <v>67</v>
      </c>
    </row>
    <row r="49" spans="1:8" ht="14">
      <c r="A49" s="142" t="s">
        <v>71</v>
      </c>
      <c r="B49" s="48">
        <v>50</v>
      </c>
      <c r="C49" s="141">
        <v>380</v>
      </c>
      <c r="D49" s="141">
        <v>0.37</v>
      </c>
      <c r="E49" s="146">
        <v>0.91</v>
      </c>
      <c r="F49" s="144" t="s">
        <v>9</v>
      </c>
      <c r="G49" s="144">
        <v>1.5743</v>
      </c>
      <c r="H49" s="145" t="s">
        <v>10</v>
      </c>
    </row>
    <row r="50" spans="1:8" ht="14">
      <c r="A50" s="142" t="s">
        <v>72</v>
      </c>
      <c r="B50" s="48">
        <v>50</v>
      </c>
      <c r="C50" s="141">
        <v>380</v>
      </c>
      <c r="D50" s="141">
        <v>0.37</v>
      </c>
      <c r="E50" s="146">
        <v>0.91</v>
      </c>
      <c r="F50" s="144" t="s">
        <v>9</v>
      </c>
      <c r="G50" s="144">
        <v>1.5743</v>
      </c>
      <c r="H50" s="145" t="s">
        <v>10</v>
      </c>
    </row>
    <row r="51" spans="1:8" ht="14">
      <c r="A51" s="142" t="s">
        <v>73</v>
      </c>
      <c r="B51" s="48">
        <v>50</v>
      </c>
      <c r="C51" s="141">
        <v>380</v>
      </c>
      <c r="D51" s="141">
        <v>0.37</v>
      </c>
      <c r="E51" s="146">
        <v>0.91</v>
      </c>
      <c r="F51" s="144" t="s">
        <v>9</v>
      </c>
      <c r="G51" s="144">
        <v>1.5743</v>
      </c>
      <c r="H51" s="145" t="s">
        <v>10</v>
      </c>
    </row>
    <row r="52" spans="1:8" ht="14">
      <c r="A52" s="142" t="s">
        <v>74</v>
      </c>
      <c r="B52" s="48">
        <v>50</v>
      </c>
      <c r="C52" s="141">
        <v>380</v>
      </c>
      <c r="D52" s="141">
        <v>0.37</v>
      </c>
      <c r="E52" s="146">
        <v>0.91</v>
      </c>
      <c r="F52" s="144" t="s">
        <v>9</v>
      </c>
      <c r="G52" s="144">
        <v>1.5743</v>
      </c>
      <c r="H52" s="145" t="s">
        <v>10</v>
      </c>
    </row>
    <row r="53" spans="1:8" ht="14">
      <c r="A53" s="142" t="s">
        <v>75</v>
      </c>
      <c r="B53" s="48">
        <v>50</v>
      </c>
      <c r="C53" s="141">
        <v>380</v>
      </c>
      <c r="D53" s="141">
        <v>0.55000000000000004</v>
      </c>
      <c r="E53" s="146">
        <v>1.3</v>
      </c>
      <c r="F53" s="144" t="s">
        <v>9</v>
      </c>
      <c r="G53" s="144">
        <v>2.2490000000000001</v>
      </c>
      <c r="H53" s="145" t="s">
        <v>20</v>
      </c>
    </row>
    <row r="54" spans="1:8" ht="14">
      <c r="A54" s="142" t="s">
        <v>76</v>
      </c>
      <c r="B54" s="48">
        <v>50</v>
      </c>
      <c r="C54" s="141">
        <v>380</v>
      </c>
      <c r="D54" s="141">
        <v>0.55000000000000004</v>
      </c>
      <c r="E54" s="146">
        <v>1.3</v>
      </c>
      <c r="F54" s="144" t="s">
        <v>9</v>
      </c>
      <c r="G54" s="144">
        <v>2.2490000000000001</v>
      </c>
      <c r="H54" s="145" t="s">
        <v>20</v>
      </c>
    </row>
    <row r="55" spans="1:8" ht="14">
      <c r="A55" s="142" t="s">
        <v>77</v>
      </c>
      <c r="B55" s="48">
        <v>50</v>
      </c>
      <c r="C55" s="141">
        <v>380</v>
      </c>
      <c r="D55" s="141">
        <v>0.75</v>
      </c>
      <c r="E55" s="146">
        <v>1.72</v>
      </c>
      <c r="F55" s="144" t="s">
        <v>9</v>
      </c>
      <c r="G55" s="144">
        <v>2.9756</v>
      </c>
      <c r="H55" s="145" t="s">
        <v>26</v>
      </c>
    </row>
    <row r="56" spans="1:8" ht="14">
      <c r="A56" s="142" t="s">
        <v>78</v>
      </c>
      <c r="B56" s="48">
        <v>50</v>
      </c>
      <c r="C56" s="141">
        <v>380</v>
      </c>
      <c r="D56" s="141">
        <v>0.75</v>
      </c>
      <c r="E56" s="146">
        <v>1.72</v>
      </c>
      <c r="F56" s="144" t="s">
        <v>9</v>
      </c>
      <c r="G56" s="144">
        <v>2.9756</v>
      </c>
      <c r="H56" s="145" t="s">
        <v>26</v>
      </c>
    </row>
    <row r="57" spans="1:8" ht="14">
      <c r="A57" s="142" t="s">
        <v>79</v>
      </c>
      <c r="B57" s="48">
        <v>50</v>
      </c>
      <c r="C57" s="141">
        <v>380</v>
      </c>
      <c r="D57" s="141">
        <v>0.75</v>
      </c>
      <c r="E57" s="146">
        <v>1.72</v>
      </c>
      <c r="F57" s="144" t="s">
        <v>9</v>
      </c>
      <c r="G57" s="144">
        <v>2.9756</v>
      </c>
      <c r="H57" s="145" t="s">
        <v>26</v>
      </c>
    </row>
    <row r="58" spans="1:8" ht="14">
      <c r="A58" s="142" t="s">
        <v>80</v>
      </c>
      <c r="B58" s="48">
        <v>50</v>
      </c>
      <c r="C58" s="141">
        <v>380</v>
      </c>
      <c r="D58" s="141">
        <v>1.1000000000000001</v>
      </c>
      <c r="E58" s="146">
        <v>2.4300000000000002</v>
      </c>
      <c r="F58" s="144" t="s">
        <v>9</v>
      </c>
      <c r="G58" s="144">
        <v>4.2039</v>
      </c>
      <c r="H58" s="145" t="s">
        <v>30</v>
      </c>
    </row>
    <row r="59" spans="1:8" ht="14">
      <c r="A59" s="142" t="s">
        <v>81</v>
      </c>
      <c r="B59" s="48">
        <v>50</v>
      </c>
      <c r="C59" s="141">
        <v>380</v>
      </c>
      <c r="D59" s="141">
        <v>1.1000000000000001</v>
      </c>
      <c r="E59" s="146">
        <v>2.4300000000000002</v>
      </c>
      <c r="F59" s="144" t="s">
        <v>9</v>
      </c>
      <c r="G59" s="144">
        <v>4.2039</v>
      </c>
      <c r="H59" s="145" t="s">
        <v>30</v>
      </c>
    </row>
    <row r="60" spans="1:8" ht="14">
      <c r="A60" s="142" t="s">
        <v>82</v>
      </c>
      <c r="B60" s="48">
        <v>50</v>
      </c>
      <c r="C60" s="141">
        <v>380</v>
      </c>
      <c r="D60" s="141">
        <v>1.1000000000000001</v>
      </c>
      <c r="E60" s="146">
        <v>2.4300000000000002</v>
      </c>
      <c r="F60" s="144" t="s">
        <v>9</v>
      </c>
      <c r="G60" s="144">
        <v>4.2039</v>
      </c>
      <c r="H60" s="145" t="s">
        <v>30</v>
      </c>
    </row>
    <row r="61" spans="1:8" ht="14">
      <c r="A61" s="142" t="s">
        <v>83</v>
      </c>
      <c r="B61" s="48">
        <v>50</v>
      </c>
      <c r="C61" s="141">
        <v>380</v>
      </c>
      <c r="D61" s="141">
        <v>1.1000000000000001</v>
      </c>
      <c r="E61" s="146">
        <v>2.4300000000000002</v>
      </c>
      <c r="F61" s="144" t="s">
        <v>9</v>
      </c>
      <c r="G61" s="144">
        <v>4.2039</v>
      </c>
      <c r="H61" s="145" t="s">
        <v>30</v>
      </c>
    </row>
    <row r="62" spans="1:8" ht="14">
      <c r="A62" s="142" t="s">
        <v>84</v>
      </c>
      <c r="B62" s="48">
        <v>50</v>
      </c>
      <c r="C62" s="141">
        <v>380</v>
      </c>
      <c r="D62" s="141">
        <v>1.5</v>
      </c>
      <c r="E62" s="146">
        <v>3.22</v>
      </c>
      <c r="F62" s="144" t="s">
        <v>9</v>
      </c>
      <c r="G62" s="144">
        <v>5.5705999999999998</v>
      </c>
      <c r="H62" s="145" t="s">
        <v>38</v>
      </c>
    </row>
    <row r="63" spans="1:8" ht="14">
      <c r="A63" s="142" t="s">
        <v>85</v>
      </c>
      <c r="B63" s="48">
        <v>50</v>
      </c>
      <c r="C63" s="141">
        <v>380</v>
      </c>
      <c r="D63" s="141">
        <v>1.5</v>
      </c>
      <c r="E63" s="146">
        <v>3.22</v>
      </c>
      <c r="F63" s="144" t="s">
        <v>9</v>
      </c>
      <c r="G63" s="144">
        <v>5.5705999999999998</v>
      </c>
      <c r="H63" s="145" t="s">
        <v>38</v>
      </c>
    </row>
    <row r="64" spans="1:8" ht="14">
      <c r="A64" s="142" t="s">
        <v>86</v>
      </c>
      <c r="B64" s="48">
        <v>50</v>
      </c>
      <c r="C64" s="141">
        <v>380</v>
      </c>
      <c r="D64" s="141">
        <v>2.2000000000000002</v>
      </c>
      <c r="E64" s="146">
        <v>4.58</v>
      </c>
      <c r="F64" s="144" t="s">
        <v>9</v>
      </c>
      <c r="G64" s="144">
        <v>7.9234</v>
      </c>
      <c r="H64" s="145" t="s">
        <v>42</v>
      </c>
    </row>
    <row r="65" spans="1:8" ht="14">
      <c r="A65" s="142" t="s">
        <v>87</v>
      </c>
      <c r="B65" s="48">
        <v>50</v>
      </c>
      <c r="C65" s="141">
        <v>380</v>
      </c>
      <c r="D65" s="141">
        <v>2.2000000000000002</v>
      </c>
      <c r="E65" s="146">
        <v>4.58</v>
      </c>
      <c r="F65" s="144" t="s">
        <v>9</v>
      </c>
      <c r="G65" s="144">
        <v>7.9234</v>
      </c>
      <c r="H65" s="145" t="s">
        <v>42</v>
      </c>
    </row>
    <row r="66" spans="1:8" ht="14">
      <c r="A66" s="142" t="s">
        <v>88</v>
      </c>
      <c r="B66" s="48">
        <v>50</v>
      </c>
      <c r="C66" s="141">
        <v>380</v>
      </c>
      <c r="D66" s="141">
        <v>2.2000000000000002</v>
      </c>
      <c r="E66" s="146">
        <v>4.58</v>
      </c>
      <c r="F66" s="144" t="s">
        <v>9</v>
      </c>
      <c r="G66" s="144">
        <v>7.9234</v>
      </c>
      <c r="H66" s="145" t="s">
        <v>42</v>
      </c>
    </row>
    <row r="67" spans="1:8" ht="14">
      <c r="A67" s="142" t="s">
        <v>89</v>
      </c>
      <c r="B67" s="48">
        <v>50</v>
      </c>
      <c r="C67" s="141">
        <v>380</v>
      </c>
      <c r="D67" s="141">
        <v>2.2000000000000002</v>
      </c>
      <c r="E67" s="146">
        <v>4.58</v>
      </c>
      <c r="F67" s="144" t="s">
        <v>9</v>
      </c>
      <c r="G67" s="144">
        <v>7.9234</v>
      </c>
      <c r="H67" s="145" t="s">
        <v>42</v>
      </c>
    </row>
    <row r="68" spans="1:8" ht="14">
      <c r="A68" s="142" t="s">
        <v>90</v>
      </c>
      <c r="B68" s="48">
        <v>50</v>
      </c>
      <c r="C68" s="141">
        <v>380</v>
      </c>
      <c r="D68" s="141">
        <v>2.2000000000000002</v>
      </c>
      <c r="E68" s="146">
        <v>4.58</v>
      </c>
      <c r="F68" s="144" t="s">
        <v>9</v>
      </c>
      <c r="G68" s="144">
        <v>7.9234</v>
      </c>
      <c r="H68" s="145" t="s">
        <v>42</v>
      </c>
    </row>
    <row r="69" spans="1:8" ht="14">
      <c r="A69" s="142" t="s">
        <v>91</v>
      </c>
      <c r="B69" s="48">
        <v>50</v>
      </c>
      <c r="C69" s="141">
        <v>380</v>
      </c>
      <c r="D69" s="141">
        <v>3</v>
      </c>
      <c r="E69" s="146">
        <v>6.02</v>
      </c>
      <c r="F69" s="144" t="s">
        <v>9</v>
      </c>
      <c r="G69" s="144">
        <v>10.4146</v>
      </c>
      <c r="H69" s="145" t="s">
        <v>67</v>
      </c>
    </row>
    <row r="70" spans="1:8" ht="14">
      <c r="A70" s="142" t="s">
        <v>92</v>
      </c>
      <c r="B70" s="48">
        <v>50</v>
      </c>
      <c r="C70" s="141">
        <v>380</v>
      </c>
      <c r="D70" s="141">
        <v>3</v>
      </c>
      <c r="E70" s="146">
        <v>6.02</v>
      </c>
      <c r="F70" s="144" t="s">
        <v>9</v>
      </c>
      <c r="G70" s="144">
        <v>10.4146</v>
      </c>
      <c r="H70" s="145" t="s">
        <v>67</v>
      </c>
    </row>
    <row r="71" spans="1:8" ht="14">
      <c r="A71" s="142" t="s">
        <v>93</v>
      </c>
      <c r="B71" s="48">
        <v>50</v>
      </c>
      <c r="C71" s="141">
        <v>380</v>
      </c>
      <c r="D71" s="141">
        <v>3</v>
      </c>
      <c r="E71" s="146">
        <v>6.02</v>
      </c>
      <c r="F71" s="144" t="s">
        <v>9</v>
      </c>
      <c r="G71" s="144">
        <v>10.4146</v>
      </c>
      <c r="H71" s="145" t="s">
        <v>67</v>
      </c>
    </row>
    <row r="72" spans="1:8" ht="14">
      <c r="A72" s="142" t="s">
        <v>94</v>
      </c>
      <c r="B72" s="48">
        <v>50</v>
      </c>
      <c r="C72" s="141">
        <v>380</v>
      </c>
      <c r="D72" s="141">
        <v>0.37</v>
      </c>
      <c r="E72" s="146">
        <v>0.91</v>
      </c>
      <c r="F72" s="144" t="s">
        <v>9</v>
      </c>
      <c r="G72" s="144">
        <v>1.5743</v>
      </c>
      <c r="H72" s="145" t="s">
        <v>10</v>
      </c>
    </row>
    <row r="73" spans="1:8" ht="14">
      <c r="A73" s="142" t="s">
        <v>95</v>
      </c>
      <c r="B73" s="48">
        <v>50</v>
      </c>
      <c r="C73" s="141">
        <v>380</v>
      </c>
      <c r="D73" s="141">
        <v>0.55000000000000004</v>
      </c>
      <c r="E73" s="146">
        <v>1.3</v>
      </c>
      <c r="F73" s="144" t="s">
        <v>9</v>
      </c>
      <c r="G73" s="144">
        <v>2.2490000000000001</v>
      </c>
      <c r="H73" s="145" t="s">
        <v>20</v>
      </c>
    </row>
    <row r="74" spans="1:8" ht="14">
      <c r="A74" s="142" t="s">
        <v>96</v>
      </c>
      <c r="B74" s="48">
        <v>50</v>
      </c>
      <c r="C74" s="141">
        <v>380</v>
      </c>
      <c r="D74" s="141">
        <v>0.75</v>
      </c>
      <c r="E74" s="146">
        <v>1.72</v>
      </c>
      <c r="F74" s="144" t="s">
        <v>9</v>
      </c>
      <c r="G74" s="144">
        <v>2.9756</v>
      </c>
      <c r="H74" s="145" t="s">
        <v>26</v>
      </c>
    </row>
    <row r="75" spans="1:8" ht="14">
      <c r="A75" s="142" t="s">
        <v>97</v>
      </c>
      <c r="B75" s="48">
        <v>50</v>
      </c>
      <c r="C75" s="141">
        <v>380</v>
      </c>
      <c r="D75" s="141">
        <v>1.1000000000000001</v>
      </c>
      <c r="E75" s="146">
        <v>2.4300000000000002</v>
      </c>
      <c r="F75" s="144" t="s">
        <v>9</v>
      </c>
      <c r="G75" s="144">
        <v>4.2039</v>
      </c>
      <c r="H75" s="145" t="s">
        <v>30</v>
      </c>
    </row>
    <row r="76" spans="1:8" ht="14">
      <c r="A76" s="142" t="s">
        <v>98</v>
      </c>
      <c r="B76" s="48">
        <v>50</v>
      </c>
      <c r="C76" s="141">
        <v>380</v>
      </c>
      <c r="D76" s="141">
        <v>1.1000000000000001</v>
      </c>
      <c r="E76" s="146">
        <v>2.4300000000000002</v>
      </c>
      <c r="F76" s="144" t="s">
        <v>9</v>
      </c>
      <c r="G76" s="144">
        <v>4.2039</v>
      </c>
      <c r="H76" s="145" t="s">
        <v>30</v>
      </c>
    </row>
    <row r="77" spans="1:8" ht="14">
      <c r="A77" s="142" t="s">
        <v>99</v>
      </c>
      <c r="B77" s="48">
        <v>50</v>
      </c>
      <c r="C77" s="141">
        <v>380</v>
      </c>
      <c r="D77" s="141">
        <v>1.5</v>
      </c>
      <c r="E77" s="146">
        <v>3.22</v>
      </c>
      <c r="F77" s="144" t="s">
        <v>9</v>
      </c>
      <c r="G77" s="144">
        <v>5.5705999999999998</v>
      </c>
      <c r="H77" s="145" t="s">
        <v>38</v>
      </c>
    </row>
    <row r="78" spans="1:8" ht="14">
      <c r="A78" s="142" t="s">
        <v>100</v>
      </c>
      <c r="B78" s="48">
        <v>50</v>
      </c>
      <c r="C78" s="141">
        <v>380</v>
      </c>
      <c r="D78" s="141">
        <v>1.5</v>
      </c>
      <c r="E78" s="146">
        <v>3.22</v>
      </c>
      <c r="F78" s="144" t="s">
        <v>9</v>
      </c>
      <c r="G78" s="144">
        <v>5.5705999999999998</v>
      </c>
      <c r="H78" s="145" t="s">
        <v>38</v>
      </c>
    </row>
    <row r="79" spans="1:8" ht="14">
      <c r="A79" s="142" t="s">
        <v>101</v>
      </c>
      <c r="B79" s="48">
        <v>50</v>
      </c>
      <c r="C79" s="141">
        <v>380</v>
      </c>
      <c r="D79" s="141">
        <v>2.2000000000000002</v>
      </c>
      <c r="E79" s="146">
        <v>4.58</v>
      </c>
      <c r="F79" s="144" t="s">
        <v>9</v>
      </c>
      <c r="G79" s="144">
        <v>7.9234</v>
      </c>
      <c r="H79" s="145" t="s">
        <v>42</v>
      </c>
    </row>
    <row r="80" spans="1:8" ht="14">
      <c r="A80" s="142" t="s">
        <v>102</v>
      </c>
      <c r="B80" s="48">
        <v>50</v>
      </c>
      <c r="C80" s="141">
        <v>380</v>
      </c>
      <c r="D80" s="141">
        <v>2.2000000000000002</v>
      </c>
      <c r="E80" s="146">
        <v>4.58</v>
      </c>
      <c r="F80" s="144" t="s">
        <v>9</v>
      </c>
      <c r="G80" s="144">
        <v>7.9234</v>
      </c>
      <c r="H80" s="145" t="s">
        <v>42</v>
      </c>
    </row>
    <row r="81" spans="1:8" ht="14">
      <c r="A81" s="142" t="s">
        <v>103</v>
      </c>
      <c r="B81" s="48">
        <v>50</v>
      </c>
      <c r="C81" s="141">
        <v>380</v>
      </c>
      <c r="D81" s="141">
        <v>2.2000000000000002</v>
      </c>
      <c r="E81" s="146">
        <v>4.58</v>
      </c>
      <c r="F81" s="144" t="s">
        <v>9</v>
      </c>
      <c r="G81" s="144">
        <v>7.9234</v>
      </c>
      <c r="H81" s="145" t="s">
        <v>42</v>
      </c>
    </row>
    <row r="82" spans="1:8" ht="14">
      <c r="A82" s="142" t="s">
        <v>104</v>
      </c>
      <c r="B82" s="48">
        <v>50</v>
      </c>
      <c r="C82" s="141">
        <v>380</v>
      </c>
      <c r="D82" s="141">
        <v>2.2000000000000002</v>
      </c>
      <c r="E82" s="146">
        <v>4.58</v>
      </c>
      <c r="F82" s="144" t="s">
        <v>9</v>
      </c>
      <c r="G82" s="144">
        <v>7.9234</v>
      </c>
      <c r="H82" s="145" t="s">
        <v>42</v>
      </c>
    </row>
    <row r="83" spans="1:8" ht="14">
      <c r="A83" s="142" t="s">
        <v>105</v>
      </c>
      <c r="B83" s="48">
        <v>50</v>
      </c>
      <c r="C83" s="141">
        <v>380</v>
      </c>
      <c r="D83" s="141">
        <v>3</v>
      </c>
      <c r="E83" s="146">
        <v>6.02</v>
      </c>
      <c r="F83" s="144" t="s">
        <v>9</v>
      </c>
      <c r="G83" s="144">
        <v>10.4146</v>
      </c>
      <c r="H83" s="145" t="s">
        <v>67</v>
      </c>
    </row>
    <row r="84" spans="1:8" ht="14">
      <c r="A84" s="142" t="s">
        <v>106</v>
      </c>
      <c r="B84" s="48">
        <v>50</v>
      </c>
      <c r="C84" s="141">
        <v>380</v>
      </c>
      <c r="D84" s="141">
        <v>3</v>
      </c>
      <c r="E84" s="146">
        <v>6.02</v>
      </c>
      <c r="F84" s="144" t="s">
        <v>9</v>
      </c>
      <c r="G84" s="144">
        <v>10.4146</v>
      </c>
      <c r="H84" s="145" t="s">
        <v>67</v>
      </c>
    </row>
    <row r="85" spans="1:8" ht="14">
      <c r="A85" s="142" t="s">
        <v>107</v>
      </c>
      <c r="B85" s="48">
        <v>50</v>
      </c>
      <c r="C85" s="141">
        <v>380</v>
      </c>
      <c r="D85" s="141">
        <v>3</v>
      </c>
      <c r="E85" s="146">
        <v>6.02</v>
      </c>
      <c r="F85" s="144" t="s">
        <v>9</v>
      </c>
      <c r="G85" s="144">
        <v>10.4146</v>
      </c>
      <c r="H85" s="145" t="s">
        <v>67</v>
      </c>
    </row>
    <row r="86" spans="1:8" ht="14">
      <c r="A86" s="142" t="s">
        <v>108</v>
      </c>
      <c r="B86" s="48">
        <v>50</v>
      </c>
      <c r="C86" s="141">
        <v>380</v>
      </c>
      <c r="D86" s="141">
        <v>3</v>
      </c>
      <c r="E86" s="146">
        <v>6.02</v>
      </c>
      <c r="F86" s="144" t="s">
        <v>9</v>
      </c>
      <c r="G86" s="144">
        <v>10.4146</v>
      </c>
      <c r="H86" s="145" t="s">
        <v>67</v>
      </c>
    </row>
    <row r="87" spans="1:8" ht="14">
      <c r="A87" s="142" t="s">
        <v>109</v>
      </c>
      <c r="B87" s="48">
        <v>50</v>
      </c>
      <c r="C87" s="141">
        <v>380</v>
      </c>
      <c r="D87" s="141">
        <v>4</v>
      </c>
      <c r="E87" s="146">
        <v>7.84</v>
      </c>
      <c r="F87" s="144">
        <v>4.5317919075144504</v>
      </c>
      <c r="G87" s="144" t="s">
        <v>9</v>
      </c>
      <c r="H87" s="145" t="e">
        <v>#N/A</v>
      </c>
    </row>
    <row r="88" spans="1:8" ht="14">
      <c r="A88" s="142" t="s">
        <v>110</v>
      </c>
      <c r="B88" s="48">
        <v>50</v>
      </c>
      <c r="C88" s="141">
        <v>380</v>
      </c>
      <c r="D88" s="141">
        <v>4</v>
      </c>
      <c r="E88" s="146">
        <v>7.84</v>
      </c>
      <c r="F88" s="144">
        <v>4.5317919075144504</v>
      </c>
      <c r="G88" s="144" t="s">
        <v>9</v>
      </c>
      <c r="H88" s="145" t="e">
        <v>#N/A</v>
      </c>
    </row>
    <row r="89" spans="1:8" ht="14">
      <c r="A89" s="142" t="s">
        <v>111</v>
      </c>
      <c r="B89" s="48">
        <v>50</v>
      </c>
      <c r="C89" s="141">
        <v>380</v>
      </c>
      <c r="D89" s="141">
        <v>4</v>
      </c>
      <c r="E89" s="146">
        <v>7.84</v>
      </c>
      <c r="F89" s="144">
        <v>4.5317919075144504</v>
      </c>
      <c r="G89" s="144" t="s">
        <v>9</v>
      </c>
      <c r="H89" s="145" t="e">
        <v>#N/A</v>
      </c>
    </row>
    <row r="90" spans="1:8" ht="14">
      <c r="A90" s="142" t="s">
        <v>112</v>
      </c>
      <c r="B90" s="48">
        <v>50</v>
      </c>
      <c r="C90" s="141">
        <v>380</v>
      </c>
      <c r="D90" s="141">
        <v>4</v>
      </c>
      <c r="E90" s="146">
        <v>7.84</v>
      </c>
      <c r="F90" s="144">
        <v>4.5317919075144504</v>
      </c>
      <c r="G90" s="144" t="s">
        <v>9</v>
      </c>
      <c r="H90" s="145" t="e">
        <v>#N/A</v>
      </c>
    </row>
    <row r="91" spans="1:8" ht="14">
      <c r="A91" s="142" t="s">
        <v>113</v>
      </c>
      <c r="B91" s="48">
        <v>50</v>
      </c>
      <c r="C91" s="141">
        <v>380</v>
      </c>
      <c r="D91" s="141">
        <v>4</v>
      </c>
      <c r="E91" s="146">
        <v>7.84</v>
      </c>
      <c r="F91" s="144">
        <v>4.5317919075144504</v>
      </c>
      <c r="G91" s="144" t="s">
        <v>9</v>
      </c>
      <c r="H91" s="145" t="e">
        <v>#N/A</v>
      </c>
    </row>
    <row r="92" spans="1:8" ht="14">
      <c r="A92" s="142" t="s">
        <v>114</v>
      </c>
      <c r="B92" s="48">
        <v>50</v>
      </c>
      <c r="C92" s="141">
        <v>380</v>
      </c>
      <c r="D92" s="141">
        <v>4</v>
      </c>
      <c r="E92" s="146">
        <v>7.84</v>
      </c>
      <c r="F92" s="144">
        <v>4.5317919075144504</v>
      </c>
      <c r="G92" s="144" t="s">
        <v>9</v>
      </c>
      <c r="H92" s="145" t="e">
        <v>#N/A</v>
      </c>
    </row>
    <row r="93" spans="1:8" ht="14">
      <c r="A93" s="142" t="s">
        <v>115</v>
      </c>
      <c r="B93" s="48">
        <v>50</v>
      </c>
      <c r="C93" s="141">
        <v>380</v>
      </c>
      <c r="D93" s="141">
        <v>0.37</v>
      </c>
      <c r="E93" s="146">
        <v>0.91</v>
      </c>
      <c r="F93" s="144" t="s">
        <v>9</v>
      </c>
      <c r="G93" s="144">
        <v>1.5743</v>
      </c>
      <c r="H93" s="145" t="s">
        <v>10</v>
      </c>
    </row>
    <row r="94" spans="1:8" ht="14">
      <c r="A94" s="142" t="s">
        <v>116</v>
      </c>
      <c r="B94" s="48">
        <v>50</v>
      </c>
      <c r="C94" s="141">
        <v>380</v>
      </c>
      <c r="D94" s="141">
        <v>0.55000000000000004</v>
      </c>
      <c r="E94" s="146">
        <v>1.3</v>
      </c>
      <c r="F94" s="144" t="s">
        <v>9</v>
      </c>
      <c r="G94" s="144">
        <v>2.2490000000000001</v>
      </c>
      <c r="H94" s="145" t="s">
        <v>20</v>
      </c>
    </row>
    <row r="95" spans="1:8" ht="14">
      <c r="A95" s="142" t="s">
        <v>117</v>
      </c>
      <c r="B95" s="48">
        <v>50</v>
      </c>
      <c r="C95" s="141">
        <v>380</v>
      </c>
      <c r="D95" s="141">
        <v>0.55000000000000004</v>
      </c>
      <c r="E95" s="146">
        <v>1.3</v>
      </c>
      <c r="F95" s="144" t="s">
        <v>9</v>
      </c>
      <c r="G95" s="144">
        <v>2.2490000000000001</v>
      </c>
      <c r="H95" s="145" t="s">
        <v>20</v>
      </c>
    </row>
    <row r="96" spans="1:8" ht="14">
      <c r="A96" s="142" t="s">
        <v>118</v>
      </c>
      <c r="B96" s="48">
        <v>50</v>
      </c>
      <c r="C96" s="141">
        <v>380</v>
      </c>
      <c r="D96" s="141">
        <v>0.75</v>
      </c>
      <c r="E96" s="146">
        <v>1.72</v>
      </c>
      <c r="F96" s="144" t="s">
        <v>9</v>
      </c>
      <c r="G96" s="144">
        <v>2.9756</v>
      </c>
      <c r="H96" s="145" t="s">
        <v>26</v>
      </c>
    </row>
    <row r="97" spans="1:8" ht="14">
      <c r="A97" s="142" t="s">
        <v>119</v>
      </c>
      <c r="B97" s="48">
        <v>50</v>
      </c>
      <c r="C97" s="141">
        <v>380</v>
      </c>
      <c r="D97" s="141">
        <v>1.1000000000000001</v>
      </c>
      <c r="E97" s="146">
        <v>2.4300000000000002</v>
      </c>
      <c r="F97" s="144" t="s">
        <v>9</v>
      </c>
      <c r="G97" s="144">
        <v>4.2039</v>
      </c>
      <c r="H97" s="145" t="s">
        <v>30</v>
      </c>
    </row>
    <row r="98" spans="1:8" ht="14">
      <c r="A98" s="142" t="s">
        <v>120</v>
      </c>
      <c r="B98" s="48">
        <v>50</v>
      </c>
      <c r="C98" s="141">
        <v>380</v>
      </c>
      <c r="D98" s="141">
        <v>1.1000000000000001</v>
      </c>
      <c r="E98" s="146">
        <v>2.4300000000000002</v>
      </c>
      <c r="F98" s="144" t="s">
        <v>9</v>
      </c>
      <c r="G98" s="144">
        <v>4.2039</v>
      </c>
      <c r="H98" s="145" t="s">
        <v>30</v>
      </c>
    </row>
    <row r="99" spans="1:8" ht="14">
      <c r="A99" s="142" t="s">
        <v>121</v>
      </c>
      <c r="B99" s="48">
        <v>50</v>
      </c>
      <c r="C99" s="141">
        <v>380</v>
      </c>
      <c r="D99" s="141">
        <v>1.1000000000000001</v>
      </c>
      <c r="E99" s="146">
        <v>2.4300000000000002</v>
      </c>
      <c r="F99" s="144" t="s">
        <v>9</v>
      </c>
      <c r="G99" s="144">
        <v>4.2039</v>
      </c>
      <c r="H99" s="145" t="s">
        <v>30</v>
      </c>
    </row>
    <row r="100" spans="1:8" ht="14">
      <c r="A100" s="142" t="s">
        <v>122</v>
      </c>
      <c r="B100" s="48">
        <v>50</v>
      </c>
      <c r="C100" s="141">
        <v>380</v>
      </c>
      <c r="D100" s="141">
        <v>1.5</v>
      </c>
      <c r="E100" s="146">
        <v>3.22</v>
      </c>
      <c r="F100" s="144" t="s">
        <v>9</v>
      </c>
      <c r="G100" s="144">
        <v>5.5705999999999998</v>
      </c>
      <c r="H100" s="145" t="s">
        <v>38</v>
      </c>
    </row>
    <row r="101" spans="1:8" ht="14">
      <c r="A101" s="142" t="s">
        <v>123</v>
      </c>
      <c r="B101" s="48">
        <v>50</v>
      </c>
      <c r="C101" s="141">
        <v>380</v>
      </c>
      <c r="D101" s="141">
        <v>1.5</v>
      </c>
      <c r="E101" s="146">
        <v>3.22</v>
      </c>
      <c r="F101" s="144" t="s">
        <v>9</v>
      </c>
      <c r="G101" s="144">
        <v>5.5705999999999998</v>
      </c>
      <c r="H101" s="145" t="s">
        <v>38</v>
      </c>
    </row>
    <row r="102" spans="1:8" ht="14">
      <c r="A102" s="142" t="s">
        <v>124</v>
      </c>
      <c r="B102" s="48">
        <v>50</v>
      </c>
      <c r="C102" s="141">
        <v>380</v>
      </c>
      <c r="D102" s="141">
        <v>2.2000000000000002</v>
      </c>
      <c r="E102" s="146">
        <v>4.58</v>
      </c>
      <c r="F102" s="144" t="s">
        <v>9</v>
      </c>
      <c r="G102" s="144">
        <v>7.9234</v>
      </c>
      <c r="H102" s="145" t="s">
        <v>42</v>
      </c>
    </row>
    <row r="103" spans="1:8" ht="14">
      <c r="A103" s="142" t="s">
        <v>125</v>
      </c>
      <c r="B103" s="48">
        <v>50</v>
      </c>
      <c r="C103" s="141">
        <v>380</v>
      </c>
      <c r="D103" s="141">
        <v>2.2000000000000002</v>
      </c>
      <c r="E103" s="146">
        <v>4.58</v>
      </c>
      <c r="F103" s="144" t="s">
        <v>9</v>
      </c>
      <c r="G103" s="144">
        <v>7.9234</v>
      </c>
      <c r="H103" s="145" t="s">
        <v>42</v>
      </c>
    </row>
    <row r="104" spans="1:8" ht="14">
      <c r="A104" s="142" t="s">
        <v>126</v>
      </c>
      <c r="B104" s="48">
        <v>50</v>
      </c>
      <c r="C104" s="141">
        <v>380</v>
      </c>
      <c r="D104" s="141">
        <v>2.2000000000000002</v>
      </c>
      <c r="E104" s="146">
        <v>4.58</v>
      </c>
      <c r="F104" s="144" t="s">
        <v>9</v>
      </c>
      <c r="G104" s="144">
        <v>7.9234</v>
      </c>
      <c r="H104" s="145" t="s">
        <v>42</v>
      </c>
    </row>
    <row r="105" spans="1:8" ht="14">
      <c r="A105" s="142" t="s">
        <v>127</v>
      </c>
      <c r="B105" s="48">
        <v>50</v>
      </c>
      <c r="C105" s="141">
        <v>380</v>
      </c>
      <c r="D105" s="141">
        <v>2.2000000000000002</v>
      </c>
      <c r="E105" s="146">
        <v>4.58</v>
      </c>
      <c r="F105" s="144" t="s">
        <v>9</v>
      </c>
      <c r="G105" s="144">
        <v>7.9234</v>
      </c>
      <c r="H105" s="145" t="s">
        <v>42</v>
      </c>
    </row>
    <row r="106" spans="1:8" ht="14">
      <c r="A106" s="142" t="s">
        <v>128</v>
      </c>
      <c r="B106" s="48">
        <v>50</v>
      </c>
      <c r="C106" s="141">
        <v>380</v>
      </c>
      <c r="D106" s="141">
        <v>2.2000000000000002</v>
      </c>
      <c r="E106" s="146">
        <v>4.58</v>
      </c>
      <c r="F106" s="144" t="s">
        <v>9</v>
      </c>
      <c r="G106" s="144">
        <v>7.9234</v>
      </c>
      <c r="H106" s="145" t="s">
        <v>42</v>
      </c>
    </row>
    <row r="107" spans="1:8" ht="14">
      <c r="A107" s="142" t="s">
        <v>129</v>
      </c>
      <c r="B107" s="48">
        <v>50</v>
      </c>
      <c r="C107" s="141">
        <v>380</v>
      </c>
      <c r="D107" s="141">
        <v>2.2000000000000002</v>
      </c>
      <c r="E107" s="146">
        <v>4.58</v>
      </c>
      <c r="F107" s="144" t="s">
        <v>9</v>
      </c>
      <c r="G107" s="144">
        <v>7.9234</v>
      </c>
      <c r="H107" s="145" t="s">
        <v>42</v>
      </c>
    </row>
    <row r="108" spans="1:8" ht="14">
      <c r="A108" s="142" t="s">
        <v>130</v>
      </c>
      <c r="B108" s="48">
        <v>50</v>
      </c>
      <c r="C108" s="141">
        <v>380</v>
      </c>
      <c r="D108" s="141">
        <v>3</v>
      </c>
      <c r="E108" s="146">
        <v>6.02</v>
      </c>
      <c r="F108" s="144" t="s">
        <v>9</v>
      </c>
      <c r="G108" s="144">
        <v>10.4146</v>
      </c>
      <c r="H108" s="145" t="s">
        <v>67</v>
      </c>
    </row>
    <row r="109" spans="1:8" ht="14">
      <c r="A109" s="142" t="s">
        <v>131</v>
      </c>
      <c r="B109" s="48">
        <v>50</v>
      </c>
      <c r="C109" s="141">
        <v>380</v>
      </c>
      <c r="D109" s="141">
        <v>3</v>
      </c>
      <c r="E109" s="146">
        <v>6.02</v>
      </c>
      <c r="F109" s="144" t="s">
        <v>9</v>
      </c>
      <c r="G109" s="144">
        <v>10.4146</v>
      </c>
      <c r="H109" s="145" t="s">
        <v>67</v>
      </c>
    </row>
    <row r="110" spans="1:8" ht="14">
      <c r="A110" s="142" t="s">
        <v>132</v>
      </c>
      <c r="B110" s="48">
        <v>50</v>
      </c>
      <c r="C110" s="141">
        <v>380</v>
      </c>
      <c r="D110" s="141">
        <v>4</v>
      </c>
      <c r="E110" s="146">
        <v>7.84</v>
      </c>
      <c r="F110" s="144">
        <v>4.5317919075144504</v>
      </c>
      <c r="G110" s="144" t="s">
        <v>9</v>
      </c>
      <c r="H110" s="145" t="e">
        <v>#N/A</v>
      </c>
    </row>
    <row r="111" spans="1:8" ht="14">
      <c r="A111" s="142" t="s">
        <v>133</v>
      </c>
      <c r="B111" s="48">
        <v>50</v>
      </c>
      <c r="C111" s="141">
        <v>380</v>
      </c>
      <c r="D111" s="141">
        <v>4</v>
      </c>
      <c r="E111" s="146">
        <v>7.84</v>
      </c>
      <c r="F111" s="144">
        <v>4.5317919075144504</v>
      </c>
      <c r="G111" s="144" t="s">
        <v>9</v>
      </c>
      <c r="H111" s="145" t="e">
        <v>#N/A</v>
      </c>
    </row>
    <row r="112" spans="1:8" ht="14">
      <c r="A112" s="142" t="s">
        <v>134</v>
      </c>
      <c r="B112" s="48">
        <v>50</v>
      </c>
      <c r="C112" s="141">
        <v>380</v>
      </c>
      <c r="D112" s="141">
        <v>4</v>
      </c>
      <c r="E112" s="146">
        <v>7.84</v>
      </c>
      <c r="F112" s="144">
        <v>4.5317919075144504</v>
      </c>
      <c r="G112" s="144" t="s">
        <v>9</v>
      </c>
      <c r="H112" s="145" t="e">
        <v>#N/A</v>
      </c>
    </row>
    <row r="113" spans="1:8" ht="14">
      <c r="A113" s="142" t="s">
        <v>135</v>
      </c>
      <c r="B113" s="48">
        <v>50</v>
      </c>
      <c r="C113" s="141">
        <v>380</v>
      </c>
      <c r="D113" s="141">
        <v>4</v>
      </c>
      <c r="E113" s="146">
        <v>7.84</v>
      </c>
      <c r="F113" s="144">
        <v>4.5317919075144504</v>
      </c>
      <c r="G113" s="144" t="s">
        <v>9</v>
      </c>
      <c r="H113" s="145" t="e">
        <v>#N/A</v>
      </c>
    </row>
    <row r="114" spans="1:8" ht="14">
      <c r="A114" s="142" t="s">
        <v>136</v>
      </c>
      <c r="B114" s="48">
        <v>50</v>
      </c>
      <c r="C114" s="141">
        <v>380</v>
      </c>
      <c r="D114" s="141">
        <v>0.37</v>
      </c>
      <c r="E114" s="146">
        <v>0.91</v>
      </c>
      <c r="F114" s="144" t="s">
        <v>9</v>
      </c>
      <c r="G114" s="144">
        <v>1.5743</v>
      </c>
      <c r="H114" s="145" t="s">
        <v>10</v>
      </c>
    </row>
    <row r="115" spans="1:8" ht="14">
      <c r="A115" s="142" t="s">
        <v>137</v>
      </c>
      <c r="B115" s="48">
        <v>50</v>
      </c>
      <c r="C115" s="141">
        <v>380</v>
      </c>
      <c r="D115" s="141">
        <v>0.75</v>
      </c>
      <c r="E115" s="146">
        <v>1.72</v>
      </c>
      <c r="F115" s="144" t="s">
        <v>9</v>
      </c>
      <c r="G115" s="144">
        <v>2.9756</v>
      </c>
      <c r="H115" s="145" t="s">
        <v>26</v>
      </c>
    </row>
    <row r="116" spans="1:8" ht="14">
      <c r="A116" s="142" t="s">
        <v>138</v>
      </c>
      <c r="B116" s="48">
        <v>50</v>
      </c>
      <c r="C116" s="141">
        <v>380</v>
      </c>
      <c r="D116" s="141">
        <v>1.1000000000000001</v>
      </c>
      <c r="E116" s="146">
        <v>2.4300000000000002</v>
      </c>
      <c r="F116" s="144" t="s">
        <v>9</v>
      </c>
      <c r="G116" s="144">
        <v>4.2039</v>
      </c>
      <c r="H116" s="145" t="s">
        <v>30</v>
      </c>
    </row>
    <row r="117" spans="1:8" ht="14">
      <c r="A117" s="142" t="s">
        <v>139</v>
      </c>
      <c r="B117" s="48">
        <v>50</v>
      </c>
      <c r="C117" s="141">
        <v>380</v>
      </c>
      <c r="D117" s="141">
        <v>1.5</v>
      </c>
      <c r="E117" s="146">
        <v>3.22</v>
      </c>
      <c r="F117" s="144" t="s">
        <v>9</v>
      </c>
      <c r="G117" s="144">
        <v>5.5705999999999998</v>
      </c>
      <c r="H117" s="145" t="s">
        <v>38</v>
      </c>
    </row>
    <row r="118" spans="1:8" ht="14">
      <c r="A118" s="142" t="s">
        <v>140</v>
      </c>
      <c r="B118" s="48">
        <v>50</v>
      </c>
      <c r="C118" s="141">
        <v>380</v>
      </c>
      <c r="D118" s="141">
        <v>2.2000000000000002</v>
      </c>
      <c r="E118" s="146">
        <v>4.58</v>
      </c>
      <c r="F118" s="144" t="s">
        <v>9</v>
      </c>
      <c r="G118" s="144">
        <v>7.9234</v>
      </c>
      <c r="H118" s="145" t="s">
        <v>42</v>
      </c>
    </row>
    <row r="119" spans="1:8" ht="14">
      <c r="A119" s="142" t="s">
        <v>141</v>
      </c>
      <c r="B119" s="48">
        <v>50</v>
      </c>
      <c r="C119" s="141">
        <v>380</v>
      </c>
      <c r="D119" s="141">
        <v>2.2000000000000002</v>
      </c>
      <c r="E119" s="146">
        <v>4.58</v>
      </c>
      <c r="F119" s="144" t="s">
        <v>9</v>
      </c>
      <c r="G119" s="144">
        <v>7.9234</v>
      </c>
      <c r="H119" s="145" t="s">
        <v>42</v>
      </c>
    </row>
    <row r="120" spans="1:8" ht="14">
      <c r="A120" s="142" t="s">
        <v>142</v>
      </c>
      <c r="B120" s="48">
        <v>50</v>
      </c>
      <c r="C120" s="141">
        <v>380</v>
      </c>
      <c r="D120" s="141">
        <v>3</v>
      </c>
      <c r="E120" s="146">
        <v>6.02</v>
      </c>
      <c r="F120" s="144" t="s">
        <v>9</v>
      </c>
      <c r="G120" s="144">
        <v>10.4146</v>
      </c>
      <c r="H120" s="145" t="s">
        <v>67</v>
      </c>
    </row>
    <row r="121" spans="1:8" ht="14">
      <c r="A121" s="142" t="s">
        <v>143</v>
      </c>
      <c r="B121" s="48">
        <v>50</v>
      </c>
      <c r="C121" s="141">
        <v>380</v>
      </c>
      <c r="D121" s="141">
        <v>3</v>
      </c>
      <c r="E121" s="146">
        <v>6.02</v>
      </c>
      <c r="F121" s="144" t="s">
        <v>9</v>
      </c>
      <c r="G121" s="144">
        <v>10.4146</v>
      </c>
      <c r="H121" s="145" t="s">
        <v>67</v>
      </c>
    </row>
    <row r="122" spans="1:8" ht="14">
      <c r="A122" s="142" t="s">
        <v>144</v>
      </c>
      <c r="B122" s="48">
        <v>50</v>
      </c>
      <c r="C122" s="141">
        <v>380</v>
      </c>
      <c r="D122" s="141">
        <v>3</v>
      </c>
      <c r="E122" s="146">
        <v>6.02</v>
      </c>
      <c r="F122" s="144" t="s">
        <v>9</v>
      </c>
      <c r="G122" s="144">
        <v>10.4146</v>
      </c>
      <c r="H122" s="145" t="s">
        <v>67</v>
      </c>
    </row>
    <row r="123" spans="1:8" ht="14">
      <c r="A123" s="142" t="s">
        <v>145</v>
      </c>
      <c r="B123" s="48">
        <v>50</v>
      </c>
      <c r="C123" s="141">
        <v>380</v>
      </c>
      <c r="D123" s="141">
        <v>4</v>
      </c>
      <c r="E123" s="146">
        <v>7.84</v>
      </c>
      <c r="F123" s="144">
        <v>4.5317919075144504</v>
      </c>
      <c r="G123" s="144" t="s">
        <v>9</v>
      </c>
      <c r="H123" s="145" t="e">
        <v>#N/A</v>
      </c>
    </row>
    <row r="124" spans="1:8" ht="14">
      <c r="A124" s="142" t="s">
        <v>146</v>
      </c>
      <c r="B124" s="48">
        <v>50</v>
      </c>
      <c r="C124" s="141">
        <v>380</v>
      </c>
      <c r="D124" s="141">
        <v>4</v>
      </c>
      <c r="E124" s="146">
        <v>7.84</v>
      </c>
      <c r="F124" s="144">
        <v>4.5317919075144504</v>
      </c>
      <c r="G124" s="144" t="s">
        <v>9</v>
      </c>
      <c r="H124" s="145" t="e">
        <v>#N/A</v>
      </c>
    </row>
    <row r="125" spans="1:8" ht="14">
      <c r="A125" s="142" t="s">
        <v>147</v>
      </c>
      <c r="B125" s="48">
        <v>50</v>
      </c>
      <c r="C125" s="141">
        <v>380</v>
      </c>
      <c r="D125" s="141">
        <v>5.5</v>
      </c>
      <c r="E125" s="146">
        <v>10.65</v>
      </c>
      <c r="F125" s="144">
        <v>6.1560693641618496</v>
      </c>
      <c r="G125" s="144" t="s">
        <v>9</v>
      </c>
      <c r="H125" s="145" t="e">
        <v>#N/A</v>
      </c>
    </row>
    <row r="126" spans="1:8" ht="14">
      <c r="A126" s="142" t="s">
        <v>148</v>
      </c>
      <c r="B126" s="48">
        <v>50</v>
      </c>
      <c r="C126" s="141">
        <v>380</v>
      </c>
      <c r="D126" s="141">
        <v>5.5</v>
      </c>
      <c r="E126" s="146">
        <v>10.65</v>
      </c>
      <c r="F126" s="144">
        <v>6.1560693641618496</v>
      </c>
      <c r="G126" s="144" t="s">
        <v>9</v>
      </c>
      <c r="H126" s="145" t="e">
        <v>#N/A</v>
      </c>
    </row>
    <row r="127" spans="1:8" ht="14">
      <c r="A127" s="142" t="s">
        <v>149</v>
      </c>
      <c r="B127" s="48">
        <v>50</v>
      </c>
      <c r="C127" s="141">
        <v>380</v>
      </c>
      <c r="D127" s="141">
        <v>7.5</v>
      </c>
      <c r="E127" s="146">
        <v>14.37</v>
      </c>
      <c r="F127" s="144">
        <v>8.3063583815028892</v>
      </c>
      <c r="G127" s="144" t="s">
        <v>9</v>
      </c>
      <c r="H127" s="145" t="e">
        <v>#N/A</v>
      </c>
    </row>
    <row r="128" spans="1:8" ht="14">
      <c r="A128" s="142" t="s">
        <v>150</v>
      </c>
      <c r="B128" s="48">
        <v>50</v>
      </c>
      <c r="C128" s="141">
        <v>380</v>
      </c>
      <c r="D128" s="141">
        <v>7.5</v>
      </c>
      <c r="E128" s="146">
        <v>14.37</v>
      </c>
      <c r="F128" s="144">
        <v>8.3063583815028892</v>
      </c>
      <c r="G128" s="144" t="s">
        <v>9</v>
      </c>
      <c r="H128" s="145" t="e">
        <v>#N/A</v>
      </c>
    </row>
    <row r="129" spans="1:8" ht="14">
      <c r="A129" s="142" t="s">
        <v>151</v>
      </c>
      <c r="B129" s="48">
        <v>50</v>
      </c>
      <c r="C129" s="141">
        <v>380</v>
      </c>
      <c r="D129" s="141">
        <v>7.5</v>
      </c>
      <c r="E129" s="146">
        <v>14.37</v>
      </c>
      <c r="F129" s="144">
        <v>8.3063583815028892</v>
      </c>
      <c r="G129" s="144" t="s">
        <v>9</v>
      </c>
      <c r="H129" s="145" t="e">
        <v>#N/A</v>
      </c>
    </row>
    <row r="130" spans="1:8" ht="14">
      <c r="A130" s="142" t="s">
        <v>152</v>
      </c>
      <c r="B130" s="48">
        <v>50</v>
      </c>
      <c r="C130" s="141">
        <v>380</v>
      </c>
      <c r="D130" s="141">
        <v>1.1000000000000001</v>
      </c>
      <c r="E130" s="146">
        <v>2.4300000000000002</v>
      </c>
      <c r="F130" s="144" t="s">
        <v>9</v>
      </c>
      <c r="G130" s="144">
        <v>4.2039</v>
      </c>
      <c r="H130" s="145" t="s">
        <v>30</v>
      </c>
    </row>
    <row r="131" spans="1:8" ht="14">
      <c r="A131" s="142" t="s">
        <v>153</v>
      </c>
      <c r="B131" s="48">
        <v>50</v>
      </c>
      <c r="C131" s="141">
        <v>380</v>
      </c>
      <c r="D131" s="141">
        <v>2.2000000000000002</v>
      </c>
      <c r="E131" s="146">
        <v>4.58</v>
      </c>
      <c r="F131" s="144" t="s">
        <v>9</v>
      </c>
      <c r="G131" s="144">
        <v>7.9234</v>
      </c>
      <c r="H131" s="145" t="s">
        <v>42</v>
      </c>
    </row>
    <row r="132" spans="1:8" ht="14">
      <c r="A132" s="142" t="s">
        <v>154</v>
      </c>
      <c r="B132" s="48">
        <v>50</v>
      </c>
      <c r="C132" s="141">
        <v>380</v>
      </c>
      <c r="D132" s="141">
        <v>3</v>
      </c>
      <c r="E132" s="146">
        <v>6.02</v>
      </c>
      <c r="F132" s="144" t="s">
        <v>9</v>
      </c>
      <c r="G132" s="144">
        <v>10.4146</v>
      </c>
      <c r="H132" s="145" t="s">
        <v>67</v>
      </c>
    </row>
    <row r="133" spans="1:8" ht="14">
      <c r="A133" s="142" t="s">
        <v>155</v>
      </c>
      <c r="B133" s="48">
        <v>50</v>
      </c>
      <c r="C133" s="141">
        <v>380</v>
      </c>
      <c r="D133" s="141">
        <v>4</v>
      </c>
      <c r="E133" s="146">
        <v>7.84</v>
      </c>
      <c r="F133" s="144">
        <v>4.5317919075144504</v>
      </c>
      <c r="G133" s="144" t="s">
        <v>9</v>
      </c>
      <c r="H133" s="145" t="e">
        <v>#N/A</v>
      </c>
    </row>
    <row r="134" spans="1:8" ht="14">
      <c r="A134" s="142" t="s">
        <v>156</v>
      </c>
      <c r="B134" s="48">
        <v>50</v>
      </c>
      <c r="C134" s="141">
        <v>380</v>
      </c>
      <c r="D134" s="141">
        <v>4</v>
      </c>
      <c r="E134" s="146">
        <v>7.84</v>
      </c>
      <c r="F134" s="144">
        <v>4.5317919075144504</v>
      </c>
      <c r="G134" s="144" t="s">
        <v>9</v>
      </c>
      <c r="H134" s="145" t="e">
        <v>#N/A</v>
      </c>
    </row>
    <row r="135" spans="1:8" ht="14">
      <c r="A135" s="142" t="s">
        <v>157</v>
      </c>
      <c r="B135" s="48">
        <v>50</v>
      </c>
      <c r="C135" s="141">
        <v>380</v>
      </c>
      <c r="D135" s="141">
        <v>5.5</v>
      </c>
      <c r="E135" s="146">
        <v>10.65</v>
      </c>
      <c r="F135" s="144">
        <v>6.1560693641618496</v>
      </c>
      <c r="G135" s="144" t="s">
        <v>9</v>
      </c>
      <c r="H135" s="145" t="e">
        <v>#N/A</v>
      </c>
    </row>
    <row r="136" spans="1:8" ht="14">
      <c r="A136" s="142" t="s">
        <v>158</v>
      </c>
      <c r="B136" s="48">
        <v>50</v>
      </c>
      <c r="C136" s="141">
        <v>380</v>
      </c>
      <c r="D136" s="141">
        <v>5.5</v>
      </c>
      <c r="E136" s="146">
        <v>10.65</v>
      </c>
      <c r="F136" s="144">
        <v>6.1560693641618496</v>
      </c>
      <c r="G136" s="144" t="s">
        <v>9</v>
      </c>
      <c r="H136" s="145" t="e">
        <v>#N/A</v>
      </c>
    </row>
    <row r="137" spans="1:8" ht="14">
      <c r="A137" s="142" t="s">
        <v>159</v>
      </c>
      <c r="B137" s="48">
        <v>50</v>
      </c>
      <c r="C137" s="141">
        <v>380</v>
      </c>
      <c r="D137" s="141">
        <v>7.5</v>
      </c>
      <c r="E137" s="146">
        <v>14.37</v>
      </c>
      <c r="F137" s="144">
        <v>8.3063583815028892</v>
      </c>
      <c r="G137" s="144" t="s">
        <v>9</v>
      </c>
      <c r="H137" s="145" t="e">
        <v>#N/A</v>
      </c>
    </row>
    <row r="138" spans="1:8" ht="14">
      <c r="A138" s="142" t="s">
        <v>160</v>
      </c>
      <c r="B138" s="48">
        <v>50</v>
      </c>
      <c r="C138" s="141">
        <v>380</v>
      </c>
      <c r="D138" s="141">
        <v>7.5</v>
      </c>
      <c r="E138" s="146">
        <v>14.37</v>
      </c>
      <c r="F138" s="144">
        <v>8.3063583815028892</v>
      </c>
      <c r="G138" s="144" t="s">
        <v>9</v>
      </c>
      <c r="H138" s="145" t="e">
        <v>#N/A</v>
      </c>
    </row>
    <row r="139" spans="1:8" ht="14">
      <c r="A139" s="142" t="s">
        <v>161</v>
      </c>
      <c r="B139" s="48">
        <v>50</v>
      </c>
      <c r="C139" s="141">
        <v>380</v>
      </c>
      <c r="D139" s="141">
        <v>11</v>
      </c>
      <c r="E139" s="146">
        <v>20.59</v>
      </c>
      <c r="F139" s="144">
        <v>11.9017341040462</v>
      </c>
      <c r="G139" s="144" t="s">
        <v>9</v>
      </c>
      <c r="H139" s="145" t="e">
        <v>#N/A</v>
      </c>
    </row>
    <row r="140" spans="1:8" ht="14">
      <c r="A140" s="142" t="s">
        <v>162</v>
      </c>
      <c r="B140" s="48">
        <v>50</v>
      </c>
      <c r="C140" s="141">
        <v>380</v>
      </c>
      <c r="D140" s="141">
        <v>11</v>
      </c>
      <c r="E140" s="146">
        <v>20.59</v>
      </c>
      <c r="F140" s="144">
        <v>11.9017341040462</v>
      </c>
      <c r="G140" s="144" t="s">
        <v>9</v>
      </c>
      <c r="H140" s="145" t="e">
        <v>#N/A</v>
      </c>
    </row>
    <row r="141" spans="1:8" ht="14">
      <c r="A141" s="142" t="s">
        <v>163</v>
      </c>
      <c r="B141" s="48">
        <v>50</v>
      </c>
      <c r="C141" s="141">
        <v>380</v>
      </c>
      <c r="D141" s="141">
        <v>11</v>
      </c>
      <c r="E141" s="146">
        <v>20.59</v>
      </c>
      <c r="F141" s="144">
        <v>11.9017341040462</v>
      </c>
      <c r="G141" s="144" t="s">
        <v>9</v>
      </c>
      <c r="H141" s="145" t="e">
        <v>#N/A</v>
      </c>
    </row>
    <row r="142" spans="1:8" ht="14">
      <c r="A142" s="142" t="s">
        <v>164</v>
      </c>
      <c r="B142" s="48">
        <v>50</v>
      </c>
      <c r="C142" s="141">
        <v>380</v>
      </c>
      <c r="D142" s="141">
        <v>15</v>
      </c>
      <c r="E142" s="146">
        <v>27.86</v>
      </c>
      <c r="F142" s="144">
        <v>16.104046242774601</v>
      </c>
      <c r="G142" s="144" t="s">
        <v>9</v>
      </c>
      <c r="H142" s="145" t="e">
        <v>#N/A</v>
      </c>
    </row>
    <row r="143" spans="1:8" ht="14">
      <c r="A143" s="142" t="s">
        <v>165</v>
      </c>
      <c r="B143" s="48">
        <v>50</v>
      </c>
      <c r="C143" s="141">
        <v>380</v>
      </c>
      <c r="D143" s="141">
        <v>1.1000000000000001</v>
      </c>
      <c r="E143" s="146">
        <v>2.4300000000000002</v>
      </c>
      <c r="F143" s="144" t="s">
        <v>9</v>
      </c>
      <c r="G143" s="144">
        <v>4.2039</v>
      </c>
      <c r="H143" s="145" t="s">
        <v>30</v>
      </c>
    </row>
    <row r="144" spans="1:8" ht="14">
      <c r="A144" s="142" t="s">
        <v>166</v>
      </c>
      <c r="B144" s="48">
        <v>50</v>
      </c>
      <c r="C144" s="141">
        <v>380</v>
      </c>
      <c r="D144" s="141">
        <v>2.2000000000000002</v>
      </c>
      <c r="E144" s="146">
        <v>4.58</v>
      </c>
      <c r="F144" s="144" t="s">
        <v>9</v>
      </c>
      <c r="G144" s="144">
        <v>7.9234</v>
      </c>
      <c r="H144" s="145" t="s">
        <v>42</v>
      </c>
    </row>
    <row r="145" spans="1:8" ht="14">
      <c r="A145" s="142" t="s">
        <v>167</v>
      </c>
      <c r="B145" s="48">
        <v>50</v>
      </c>
      <c r="C145" s="141">
        <v>380</v>
      </c>
      <c r="D145" s="141">
        <v>4</v>
      </c>
      <c r="E145" s="146">
        <v>7.84</v>
      </c>
      <c r="F145" s="144">
        <v>4.5317919075144504</v>
      </c>
      <c r="G145" s="144" t="s">
        <v>9</v>
      </c>
      <c r="H145" s="145" t="e">
        <v>#N/A</v>
      </c>
    </row>
    <row r="146" spans="1:8" ht="14">
      <c r="A146" s="142" t="s">
        <v>168</v>
      </c>
      <c r="B146" s="48">
        <v>50</v>
      </c>
      <c r="C146" s="141">
        <v>380</v>
      </c>
      <c r="D146" s="141">
        <v>5.5</v>
      </c>
      <c r="E146" s="146">
        <v>10.65</v>
      </c>
      <c r="F146" s="144">
        <v>6.1560693641618496</v>
      </c>
      <c r="G146" s="144" t="s">
        <v>9</v>
      </c>
      <c r="H146" s="145" t="e">
        <v>#N/A</v>
      </c>
    </row>
    <row r="147" spans="1:8" ht="14">
      <c r="A147" s="142" t="s">
        <v>169</v>
      </c>
      <c r="B147" s="48">
        <v>50</v>
      </c>
      <c r="C147" s="141">
        <v>380</v>
      </c>
      <c r="D147" s="141">
        <v>5.5</v>
      </c>
      <c r="E147" s="146">
        <v>10.65</v>
      </c>
      <c r="F147" s="144">
        <v>6.1560693641618496</v>
      </c>
      <c r="G147" s="144" t="s">
        <v>9</v>
      </c>
      <c r="H147" s="145" t="e">
        <v>#N/A</v>
      </c>
    </row>
    <row r="148" spans="1:8" ht="14">
      <c r="A148" s="142" t="s">
        <v>170</v>
      </c>
      <c r="B148" s="48">
        <v>50</v>
      </c>
      <c r="C148" s="141">
        <v>380</v>
      </c>
      <c r="D148" s="141">
        <v>7.5</v>
      </c>
      <c r="E148" s="146">
        <v>14.37</v>
      </c>
      <c r="F148" s="144">
        <v>8.3063583815028892</v>
      </c>
      <c r="G148" s="144" t="s">
        <v>9</v>
      </c>
      <c r="H148" s="145" t="e">
        <v>#N/A</v>
      </c>
    </row>
    <row r="149" spans="1:8" ht="14">
      <c r="A149" s="142" t="s">
        <v>171</v>
      </c>
      <c r="B149" s="48">
        <v>50</v>
      </c>
      <c r="C149" s="141">
        <v>380</v>
      </c>
      <c r="D149" s="141">
        <v>7.5</v>
      </c>
      <c r="E149" s="146">
        <v>14.37</v>
      </c>
      <c r="F149" s="144">
        <v>8.3063583815028892</v>
      </c>
      <c r="G149" s="144" t="s">
        <v>9</v>
      </c>
      <c r="H149" s="145" t="e">
        <v>#N/A</v>
      </c>
    </row>
    <row r="150" spans="1:8" ht="14">
      <c r="A150" s="142" t="s">
        <v>172</v>
      </c>
      <c r="B150" s="48">
        <v>50</v>
      </c>
      <c r="C150" s="141">
        <v>380</v>
      </c>
      <c r="D150" s="141">
        <v>11</v>
      </c>
      <c r="E150" s="146">
        <v>20.59</v>
      </c>
      <c r="F150" s="144">
        <v>11.9017341040462</v>
      </c>
      <c r="G150" s="144" t="s">
        <v>9</v>
      </c>
      <c r="H150" s="145" t="e">
        <v>#N/A</v>
      </c>
    </row>
    <row r="151" spans="1:8" ht="14">
      <c r="A151" s="142" t="s">
        <v>173</v>
      </c>
      <c r="B151" s="48">
        <v>50</v>
      </c>
      <c r="C151" s="141">
        <v>380</v>
      </c>
      <c r="D151" s="141">
        <v>11</v>
      </c>
      <c r="E151" s="146">
        <v>20.59</v>
      </c>
      <c r="F151" s="144">
        <v>11.9017341040462</v>
      </c>
      <c r="G151" s="144" t="s">
        <v>9</v>
      </c>
      <c r="H151" s="145" t="e">
        <v>#N/A</v>
      </c>
    </row>
    <row r="152" spans="1:8" ht="14">
      <c r="A152" s="142" t="s">
        <v>174</v>
      </c>
      <c r="B152" s="48">
        <v>50</v>
      </c>
      <c r="C152" s="141">
        <v>380</v>
      </c>
      <c r="D152" s="141">
        <v>15</v>
      </c>
      <c r="E152" s="146">
        <v>27.86</v>
      </c>
      <c r="F152" s="144">
        <v>16.104046242774601</v>
      </c>
      <c r="G152" s="144" t="s">
        <v>9</v>
      </c>
      <c r="H152" s="145" t="e">
        <v>#N/A</v>
      </c>
    </row>
    <row r="153" spans="1:8" ht="14">
      <c r="A153" s="142" t="s">
        <v>175</v>
      </c>
      <c r="B153" s="48">
        <v>50</v>
      </c>
      <c r="C153" s="141">
        <v>380</v>
      </c>
      <c r="D153" s="141">
        <v>15</v>
      </c>
      <c r="E153" s="146">
        <v>27.86</v>
      </c>
      <c r="F153" s="144">
        <v>16.104046242774601</v>
      </c>
      <c r="G153" s="144" t="s">
        <v>9</v>
      </c>
      <c r="H153" s="145" t="e">
        <v>#N/A</v>
      </c>
    </row>
    <row r="154" spans="1:8" ht="14">
      <c r="A154" s="142" t="s">
        <v>176</v>
      </c>
      <c r="B154" s="48">
        <v>50</v>
      </c>
      <c r="C154" s="141">
        <v>380</v>
      </c>
      <c r="D154" s="141">
        <v>18.5</v>
      </c>
      <c r="E154" s="146">
        <v>34.18</v>
      </c>
      <c r="F154" s="144">
        <v>19.757225433525999</v>
      </c>
      <c r="G154" s="144" t="s">
        <v>9</v>
      </c>
      <c r="H154" s="145" t="e">
        <v>#N/A</v>
      </c>
    </row>
    <row r="155" spans="1:8" ht="14">
      <c r="A155" s="142" t="s">
        <v>177</v>
      </c>
      <c r="B155" s="48">
        <v>50</v>
      </c>
      <c r="C155" s="141">
        <v>380</v>
      </c>
      <c r="D155" s="141">
        <v>1.5</v>
      </c>
      <c r="E155" s="146">
        <v>3.22</v>
      </c>
      <c r="F155" s="144" t="s">
        <v>9</v>
      </c>
      <c r="G155" s="144">
        <v>5.5705999999999998</v>
      </c>
      <c r="H155" s="145" t="s">
        <v>38</v>
      </c>
    </row>
    <row r="156" spans="1:8" ht="14">
      <c r="A156" s="142" t="s">
        <v>178</v>
      </c>
      <c r="B156" s="48">
        <v>50</v>
      </c>
      <c r="C156" s="141">
        <v>380</v>
      </c>
      <c r="D156" s="141">
        <v>2.2000000000000002</v>
      </c>
      <c r="E156" s="146">
        <v>4.58</v>
      </c>
      <c r="F156" s="144" t="s">
        <v>9</v>
      </c>
      <c r="G156" s="144">
        <v>7.9234</v>
      </c>
      <c r="H156" s="145" t="s">
        <v>42</v>
      </c>
    </row>
    <row r="157" spans="1:8" ht="14">
      <c r="A157" s="142" t="s">
        <v>179</v>
      </c>
      <c r="B157" s="48">
        <v>50</v>
      </c>
      <c r="C157" s="141">
        <v>380</v>
      </c>
      <c r="D157" s="141">
        <v>3</v>
      </c>
      <c r="E157" s="146">
        <v>6.02</v>
      </c>
      <c r="F157" s="144" t="s">
        <v>9</v>
      </c>
      <c r="G157" s="144">
        <v>10.4146</v>
      </c>
      <c r="H157" s="145" t="s">
        <v>67</v>
      </c>
    </row>
    <row r="158" spans="1:8" ht="14">
      <c r="A158" s="142" t="s">
        <v>180</v>
      </c>
      <c r="B158" s="48">
        <v>50</v>
      </c>
      <c r="C158" s="141">
        <v>380</v>
      </c>
      <c r="D158" s="141">
        <v>4</v>
      </c>
      <c r="E158" s="146">
        <v>7.84</v>
      </c>
      <c r="F158" s="144">
        <v>4.5317919075144504</v>
      </c>
      <c r="G158" s="144" t="s">
        <v>9</v>
      </c>
      <c r="H158" s="145" t="e">
        <v>#N/A</v>
      </c>
    </row>
    <row r="159" spans="1:8" ht="14">
      <c r="A159" s="142" t="s">
        <v>181</v>
      </c>
      <c r="B159" s="48">
        <v>50</v>
      </c>
      <c r="C159" s="141">
        <v>380</v>
      </c>
      <c r="D159" s="141">
        <v>5.5</v>
      </c>
      <c r="E159" s="146">
        <v>10.65</v>
      </c>
      <c r="F159" s="144">
        <v>6.1560693641618496</v>
      </c>
      <c r="G159" s="144" t="s">
        <v>9</v>
      </c>
      <c r="H159" s="145" t="e">
        <v>#N/A</v>
      </c>
    </row>
    <row r="160" spans="1:8" ht="14">
      <c r="A160" s="142" t="s">
        <v>182</v>
      </c>
      <c r="B160" s="48">
        <v>50</v>
      </c>
      <c r="C160" s="141">
        <v>380</v>
      </c>
      <c r="D160" s="141">
        <v>5.5</v>
      </c>
      <c r="E160" s="146">
        <v>10.65</v>
      </c>
      <c r="F160" s="144">
        <v>6.1560693641618496</v>
      </c>
      <c r="G160" s="144" t="s">
        <v>9</v>
      </c>
      <c r="H160" s="145" t="e">
        <v>#N/A</v>
      </c>
    </row>
    <row r="161" spans="1:8" ht="14">
      <c r="A161" s="142" t="s">
        <v>183</v>
      </c>
      <c r="B161" s="48">
        <v>50</v>
      </c>
      <c r="C161" s="141">
        <v>380</v>
      </c>
      <c r="D161" s="141">
        <v>7.5</v>
      </c>
      <c r="E161" s="146">
        <v>14.37</v>
      </c>
      <c r="F161" s="144">
        <v>8.3063583815028892</v>
      </c>
      <c r="G161" s="144" t="s">
        <v>9</v>
      </c>
      <c r="H161" s="145" t="e">
        <v>#N/A</v>
      </c>
    </row>
    <row r="162" spans="1:8" ht="14">
      <c r="A162" s="142" t="s">
        <v>184</v>
      </c>
      <c r="B162" s="48">
        <v>50</v>
      </c>
      <c r="C162" s="141">
        <v>380</v>
      </c>
      <c r="D162" s="141">
        <v>7.5</v>
      </c>
      <c r="E162" s="146">
        <v>14.37</v>
      </c>
      <c r="F162" s="144">
        <v>8.3063583815028892</v>
      </c>
      <c r="G162" s="144" t="s">
        <v>9</v>
      </c>
      <c r="H162" s="145" t="e">
        <v>#N/A</v>
      </c>
    </row>
    <row r="163" spans="1:8" ht="14">
      <c r="A163" s="142" t="s">
        <v>185</v>
      </c>
      <c r="B163" s="48">
        <v>50</v>
      </c>
      <c r="C163" s="141">
        <v>380</v>
      </c>
      <c r="D163" s="141">
        <v>11</v>
      </c>
      <c r="E163" s="146">
        <v>20.59</v>
      </c>
      <c r="F163" s="144">
        <v>11.9017341040462</v>
      </c>
      <c r="G163" s="144" t="s">
        <v>9</v>
      </c>
      <c r="H163" s="145" t="e">
        <v>#N/A</v>
      </c>
    </row>
    <row r="164" spans="1:8" ht="14">
      <c r="A164" s="142" t="s">
        <v>186</v>
      </c>
      <c r="B164" s="48">
        <v>50</v>
      </c>
      <c r="C164" s="141">
        <v>380</v>
      </c>
      <c r="D164" s="141">
        <v>11</v>
      </c>
      <c r="E164" s="146">
        <v>20.59</v>
      </c>
      <c r="F164" s="144">
        <v>11.9017341040462</v>
      </c>
      <c r="G164" s="144" t="s">
        <v>9</v>
      </c>
      <c r="H164" s="145" t="e">
        <v>#N/A</v>
      </c>
    </row>
    <row r="165" spans="1:8" ht="14">
      <c r="A165" s="142" t="s">
        <v>187</v>
      </c>
      <c r="B165" s="48">
        <v>50</v>
      </c>
      <c r="C165" s="141">
        <v>380</v>
      </c>
      <c r="D165" s="141">
        <v>11</v>
      </c>
      <c r="E165" s="146">
        <v>20.59</v>
      </c>
      <c r="F165" s="144">
        <v>11.9017341040462</v>
      </c>
      <c r="G165" s="144" t="s">
        <v>9</v>
      </c>
      <c r="H165" s="145" t="e">
        <v>#N/A</v>
      </c>
    </row>
    <row r="166" spans="1:8" ht="14">
      <c r="A166" s="142" t="s">
        <v>188</v>
      </c>
      <c r="B166" s="48">
        <v>50</v>
      </c>
      <c r="C166" s="141">
        <v>380</v>
      </c>
      <c r="D166" s="141">
        <v>11</v>
      </c>
      <c r="E166" s="146">
        <v>20.59</v>
      </c>
      <c r="F166" s="144">
        <v>11.9017341040462</v>
      </c>
      <c r="G166" s="144" t="s">
        <v>9</v>
      </c>
      <c r="H166" s="145" t="e">
        <v>#N/A</v>
      </c>
    </row>
    <row r="167" spans="1:8" ht="14">
      <c r="A167" s="142" t="s">
        <v>189</v>
      </c>
      <c r="B167" s="48">
        <v>50</v>
      </c>
      <c r="C167" s="141">
        <v>380</v>
      </c>
      <c r="D167" s="141">
        <v>15</v>
      </c>
      <c r="E167" s="146">
        <v>27.86</v>
      </c>
      <c r="F167" s="144">
        <v>16.104046242774601</v>
      </c>
      <c r="G167" s="144" t="s">
        <v>9</v>
      </c>
      <c r="H167" s="145" t="e">
        <v>#N/A</v>
      </c>
    </row>
    <row r="168" spans="1:8" ht="14">
      <c r="A168" s="142" t="s">
        <v>190</v>
      </c>
      <c r="B168" s="48">
        <v>50</v>
      </c>
      <c r="C168" s="141">
        <v>380</v>
      </c>
      <c r="D168" s="141">
        <v>15</v>
      </c>
      <c r="E168" s="146">
        <v>27.86</v>
      </c>
      <c r="F168" s="144">
        <v>16.104046242774601</v>
      </c>
      <c r="G168" s="144" t="s">
        <v>9</v>
      </c>
      <c r="H168" s="145" t="e">
        <v>#N/A</v>
      </c>
    </row>
    <row r="169" spans="1:8" ht="14">
      <c r="A169" s="142" t="s">
        <v>191</v>
      </c>
      <c r="B169" s="48">
        <v>50</v>
      </c>
      <c r="C169" s="141">
        <v>380</v>
      </c>
      <c r="D169" s="141">
        <v>15</v>
      </c>
      <c r="E169" s="146">
        <v>27.86</v>
      </c>
      <c r="F169" s="144">
        <v>16.104046242774601</v>
      </c>
      <c r="G169" s="144" t="s">
        <v>9</v>
      </c>
      <c r="H169" s="145" t="e">
        <v>#N/A</v>
      </c>
    </row>
    <row r="170" spans="1:8" ht="14">
      <c r="A170" s="142" t="s">
        <v>192</v>
      </c>
      <c r="B170" s="48">
        <v>50</v>
      </c>
      <c r="C170" s="141">
        <v>380</v>
      </c>
      <c r="D170" s="141">
        <v>15</v>
      </c>
      <c r="E170" s="146">
        <v>27.86</v>
      </c>
      <c r="F170" s="144">
        <v>16.104046242774601</v>
      </c>
      <c r="G170" s="144" t="s">
        <v>9</v>
      </c>
      <c r="H170" s="145" t="e">
        <v>#N/A</v>
      </c>
    </row>
    <row r="171" spans="1:8" ht="14">
      <c r="A171" s="142" t="s">
        <v>193</v>
      </c>
      <c r="B171" s="48">
        <v>50</v>
      </c>
      <c r="C171" s="141">
        <v>380</v>
      </c>
      <c r="D171" s="141">
        <v>18.5</v>
      </c>
      <c r="E171" s="146">
        <v>34.18</v>
      </c>
      <c r="F171" s="144">
        <v>19.757225433525999</v>
      </c>
      <c r="G171" s="144" t="s">
        <v>9</v>
      </c>
      <c r="H171" s="145" t="e">
        <v>#N/A</v>
      </c>
    </row>
    <row r="172" spans="1:8" ht="14">
      <c r="A172" s="142" t="s">
        <v>194</v>
      </c>
      <c r="B172" s="48">
        <v>50</v>
      </c>
      <c r="C172" s="141">
        <v>380</v>
      </c>
      <c r="D172" s="141">
        <v>18.5</v>
      </c>
      <c r="E172" s="146">
        <v>34.18</v>
      </c>
      <c r="F172" s="144">
        <v>19.757225433525999</v>
      </c>
      <c r="G172" s="144" t="s">
        <v>9</v>
      </c>
      <c r="H172" s="145" t="e">
        <v>#N/A</v>
      </c>
    </row>
    <row r="173" spans="1:8" ht="14">
      <c r="A173" s="142" t="s">
        <v>195</v>
      </c>
      <c r="B173" s="48">
        <v>50</v>
      </c>
      <c r="C173" s="141">
        <v>380</v>
      </c>
      <c r="D173" s="141">
        <v>18.5</v>
      </c>
      <c r="E173" s="146">
        <v>34.18</v>
      </c>
      <c r="F173" s="144">
        <v>19.757225433525999</v>
      </c>
      <c r="G173" s="144" t="s">
        <v>9</v>
      </c>
      <c r="H173" s="145" t="e">
        <v>#N/A</v>
      </c>
    </row>
    <row r="174" spans="1:8" ht="14">
      <c r="A174" s="142" t="s">
        <v>196</v>
      </c>
      <c r="B174" s="48">
        <v>50</v>
      </c>
      <c r="C174" s="141">
        <v>380</v>
      </c>
      <c r="D174" s="141">
        <v>18.5</v>
      </c>
      <c r="E174" s="146">
        <v>34.18</v>
      </c>
      <c r="F174" s="144">
        <v>19.757225433525999</v>
      </c>
      <c r="G174" s="144" t="s">
        <v>9</v>
      </c>
      <c r="H174" s="145" t="e">
        <v>#N/A</v>
      </c>
    </row>
    <row r="175" spans="1:8" ht="14">
      <c r="A175" s="142" t="s">
        <v>197</v>
      </c>
      <c r="B175" s="48">
        <v>50</v>
      </c>
      <c r="C175" s="141">
        <v>380</v>
      </c>
      <c r="D175" s="141">
        <v>22</v>
      </c>
      <c r="E175" s="146">
        <v>40.51</v>
      </c>
      <c r="F175" s="144">
        <v>23.4161849710983</v>
      </c>
      <c r="G175" s="144" t="s">
        <v>9</v>
      </c>
      <c r="H175" s="145" t="e">
        <v>#N/A</v>
      </c>
    </row>
    <row r="176" spans="1:8" ht="14">
      <c r="A176" s="142" t="s">
        <v>198</v>
      </c>
      <c r="B176" s="48">
        <v>50</v>
      </c>
      <c r="C176" s="141">
        <v>380</v>
      </c>
      <c r="D176" s="141">
        <v>22</v>
      </c>
      <c r="E176" s="146">
        <v>40.51</v>
      </c>
      <c r="F176" s="144">
        <v>23.4161849710983</v>
      </c>
      <c r="G176" s="144" t="s">
        <v>9</v>
      </c>
      <c r="H176" s="145" t="e">
        <v>#N/A</v>
      </c>
    </row>
    <row r="177" spans="1:8" ht="14">
      <c r="A177" s="142" t="s">
        <v>199</v>
      </c>
      <c r="B177" s="48">
        <v>50</v>
      </c>
      <c r="C177" s="141">
        <v>380</v>
      </c>
      <c r="D177" s="141">
        <v>22</v>
      </c>
      <c r="E177" s="146">
        <v>40.51</v>
      </c>
      <c r="F177" s="144">
        <v>23.4161849710983</v>
      </c>
      <c r="G177" s="144" t="s">
        <v>9</v>
      </c>
      <c r="H177" s="145" t="e">
        <v>#N/A</v>
      </c>
    </row>
    <row r="178" spans="1:8" ht="14">
      <c r="A178" s="142" t="s">
        <v>200</v>
      </c>
      <c r="B178" s="48">
        <v>50</v>
      </c>
      <c r="C178" s="141">
        <v>380</v>
      </c>
      <c r="D178" s="141">
        <v>22</v>
      </c>
      <c r="E178" s="146">
        <v>40.51</v>
      </c>
      <c r="F178" s="144">
        <v>23.4161849710983</v>
      </c>
      <c r="G178" s="144" t="s">
        <v>9</v>
      </c>
      <c r="H178" s="145" t="e">
        <v>#N/A</v>
      </c>
    </row>
    <row r="179" spans="1:8" ht="14">
      <c r="A179" s="142" t="s">
        <v>201</v>
      </c>
      <c r="B179" s="48">
        <v>50</v>
      </c>
      <c r="C179" s="141">
        <v>380</v>
      </c>
      <c r="D179" s="141">
        <v>30</v>
      </c>
      <c r="E179" s="146">
        <v>54.89</v>
      </c>
      <c r="F179" s="144">
        <v>31.728323699421999</v>
      </c>
      <c r="G179" s="144" t="s">
        <v>9</v>
      </c>
      <c r="H179" s="145" t="e">
        <v>#N/A</v>
      </c>
    </row>
    <row r="180" spans="1:8" ht="14">
      <c r="A180" s="142" t="s">
        <v>202</v>
      </c>
      <c r="B180" s="48">
        <v>50</v>
      </c>
      <c r="C180" s="141">
        <v>380</v>
      </c>
      <c r="D180" s="141">
        <v>30</v>
      </c>
      <c r="E180" s="146">
        <v>54.89</v>
      </c>
      <c r="F180" s="144">
        <v>31.728323699421999</v>
      </c>
      <c r="G180" s="144" t="s">
        <v>9</v>
      </c>
      <c r="H180" s="145" t="e">
        <v>#N/A</v>
      </c>
    </row>
    <row r="181" spans="1:8" ht="14">
      <c r="A181" s="142" t="s">
        <v>203</v>
      </c>
      <c r="B181" s="48">
        <v>50</v>
      </c>
      <c r="C181" s="141">
        <v>380</v>
      </c>
      <c r="D181" s="141">
        <v>30</v>
      </c>
      <c r="E181" s="146">
        <v>54.89</v>
      </c>
      <c r="F181" s="144">
        <v>31.728323699421999</v>
      </c>
      <c r="G181" s="144" t="s">
        <v>9</v>
      </c>
      <c r="H181" s="145" t="e">
        <v>#N/A</v>
      </c>
    </row>
    <row r="182" spans="1:8" ht="14">
      <c r="A182" s="142" t="s">
        <v>204</v>
      </c>
      <c r="B182" s="48">
        <v>50</v>
      </c>
      <c r="C182" s="141">
        <v>380</v>
      </c>
      <c r="D182" s="141">
        <v>30</v>
      </c>
      <c r="E182" s="146">
        <v>54.89</v>
      </c>
      <c r="F182" s="144">
        <v>31.728323699421999</v>
      </c>
      <c r="G182" s="144" t="s">
        <v>9</v>
      </c>
      <c r="H182" s="145" t="e">
        <v>#N/A</v>
      </c>
    </row>
    <row r="183" spans="1:8" ht="14">
      <c r="A183" s="142" t="s">
        <v>205</v>
      </c>
      <c r="B183" s="48">
        <v>50</v>
      </c>
      <c r="C183" s="141">
        <v>380</v>
      </c>
      <c r="D183" s="141">
        <v>3</v>
      </c>
      <c r="E183" s="146">
        <v>6.02</v>
      </c>
      <c r="F183" s="144" t="s">
        <v>9</v>
      </c>
      <c r="G183" s="144">
        <v>10.4146</v>
      </c>
      <c r="H183" s="145" t="s">
        <v>67</v>
      </c>
    </row>
    <row r="184" spans="1:8" ht="14">
      <c r="A184" s="142" t="s">
        <v>206</v>
      </c>
      <c r="B184" s="48">
        <v>50</v>
      </c>
      <c r="C184" s="141">
        <v>380</v>
      </c>
      <c r="D184" s="141">
        <v>4</v>
      </c>
      <c r="E184" s="146">
        <v>7.84</v>
      </c>
      <c r="F184" s="144">
        <v>4.5317919075144504</v>
      </c>
      <c r="G184" s="144" t="s">
        <v>9</v>
      </c>
      <c r="H184" s="145" t="e">
        <v>#N/A</v>
      </c>
    </row>
    <row r="185" spans="1:8" ht="14">
      <c r="A185" s="142" t="s">
        <v>207</v>
      </c>
      <c r="B185" s="48">
        <v>50</v>
      </c>
      <c r="C185" s="141">
        <v>380</v>
      </c>
      <c r="D185" s="141">
        <v>5.5</v>
      </c>
      <c r="E185" s="146">
        <v>10.65</v>
      </c>
      <c r="F185" s="144">
        <v>6.1560693641618496</v>
      </c>
      <c r="G185" s="144" t="s">
        <v>9</v>
      </c>
      <c r="H185" s="145" t="e">
        <v>#N/A</v>
      </c>
    </row>
    <row r="186" spans="1:8" ht="14">
      <c r="A186" s="142" t="s">
        <v>208</v>
      </c>
      <c r="B186" s="48">
        <v>50</v>
      </c>
      <c r="C186" s="141">
        <v>380</v>
      </c>
      <c r="D186" s="141">
        <v>7.5</v>
      </c>
      <c r="E186" s="146">
        <v>14.37</v>
      </c>
      <c r="F186" s="144">
        <v>8.3063583815028892</v>
      </c>
      <c r="G186" s="144" t="s">
        <v>9</v>
      </c>
      <c r="H186" s="145" t="e">
        <v>#N/A</v>
      </c>
    </row>
    <row r="187" spans="1:8" ht="14">
      <c r="A187" s="142" t="s">
        <v>209</v>
      </c>
      <c r="B187" s="48">
        <v>50</v>
      </c>
      <c r="C187" s="141">
        <v>380</v>
      </c>
      <c r="D187" s="141">
        <v>11</v>
      </c>
      <c r="E187" s="146">
        <v>20.59</v>
      </c>
      <c r="F187" s="144">
        <v>11.9017341040462</v>
      </c>
      <c r="G187" s="144" t="s">
        <v>9</v>
      </c>
      <c r="H187" s="145" t="e">
        <v>#N/A</v>
      </c>
    </row>
    <row r="188" spans="1:8" ht="14">
      <c r="A188" s="142" t="s">
        <v>210</v>
      </c>
      <c r="B188" s="48">
        <v>50</v>
      </c>
      <c r="C188" s="141">
        <v>380</v>
      </c>
      <c r="D188" s="141">
        <v>11</v>
      </c>
      <c r="E188" s="146">
        <v>20.59</v>
      </c>
      <c r="F188" s="144">
        <v>11.9017341040462</v>
      </c>
      <c r="G188" s="144" t="s">
        <v>9</v>
      </c>
      <c r="H188" s="145" t="e">
        <v>#N/A</v>
      </c>
    </row>
    <row r="189" spans="1:8" ht="14">
      <c r="A189" s="142" t="s">
        <v>211</v>
      </c>
      <c r="B189" s="48">
        <v>50</v>
      </c>
      <c r="C189" s="141">
        <v>380</v>
      </c>
      <c r="D189" s="141">
        <v>15</v>
      </c>
      <c r="E189" s="146">
        <v>27.86</v>
      </c>
      <c r="F189" s="144">
        <v>16.104046242774601</v>
      </c>
      <c r="G189" s="144" t="s">
        <v>9</v>
      </c>
      <c r="H189" s="145" t="e">
        <v>#N/A</v>
      </c>
    </row>
    <row r="190" spans="1:8" ht="14">
      <c r="A190" s="142" t="s">
        <v>212</v>
      </c>
      <c r="B190" s="48">
        <v>50</v>
      </c>
      <c r="C190" s="141">
        <v>380</v>
      </c>
      <c r="D190" s="141">
        <v>15</v>
      </c>
      <c r="E190" s="146">
        <v>27.86</v>
      </c>
      <c r="F190" s="144">
        <v>16.104046242774601</v>
      </c>
      <c r="G190" s="144" t="s">
        <v>9</v>
      </c>
      <c r="H190" s="145" t="e">
        <v>#N/A</v>
      </c>
    </row>
    <row r="191" spans="1:8" ht="14">
      <c r="A191" s="142" t="s">
        <v>213</v>
      </c>
      <c r="B191" s="48">
        <v>50</v>
      </c>
      <c r="C191" s="141">
        <v>380</v>
      </c>
      <c r="D191" s="141">
        <v>18.5</v>
      </c>
      <c r="E191" s="146">
        <v>34.18</v>
      </c>
      <c r="F191" s="144">
        <v>19.757225433525999</v>
      </c>
      <c r="G191" s="144" t="s">
        <v>9</v>
      </c>
      <c r="H191" s="145" t="e">
        <v>#N/A</v>
      </c>
    </row>
    <row r="192" spans="1:8" ht="14">
      <c r="A192" s="142" t="s">
        <v>214</v>
      </c>
      <c r="B192" s="48">
        <v>50</v>
      </c>
      <c r="C192" s="141">
        <v>380</v>
      </c>
      <c r="D192" s="141">
        <v>18.5</v>
      </c>
      <c r="E192" s="146">
        <v>34.18</v>
      </c>
      <c r="F192" s="144">
        <v>19.757225433525999</v>
      </c>
      <c r="G192" s="144" t="s">
        <v>9</v>
      </c>
      <c r="H192" s="145" t="e">
        <v>#N/A</v>
      </c>
    </row>
    <row r="193" spans="1:8" ht="14">
      <c r="A193" s="142" t="s">
        <v>215</v>
      </c>
      <c r="B193" s="48">
        <v>50</v>
      </c>
      <c r="C193" s="141">
        <v>380</v>
      </c>
      <c r="D193" s="141">
        <v>22</v>
      </c>
      <c r="E193" s="146">
        <v>40.51</v>
      </c>
      <c r="F193" s="144">
        <v>23.4161849710983</v>
      </c>
      <c r="G193" s="144" t="s">
        <v>9</v>
      </c>
      <c r="H193" s="145" t="e">
        <v>#N/A</v>
      </c>
    </row>
    <row r="194" spans="1:8" ht="14">
      <c r="A194" s="142" t="s">
        <v>216</v>
      </c>
      <c r="B194" s="48">
        <v>50</v>
      </c>
      <c r="C194" s="141">
        <v>380</v>
      </c>
      <c r="D194" s="141">
        <v>22</v>
      </c>
      <c r="E194" s="146">
        <v>40.51</v>
      </c>
      <c r="F194" s="144">
        <v>23.4161849710983</v>
      </c>
      <c r="G194" s="144" t="s">
        <v>9</v>
      </c>
      <c r="H194" s="145" t="e">
        <v>#N/A</v>
      </c>
    </row>
    <row r="195" spans="1:8" ht="14">
      <c r="A195" s="142" t="s">
        <v>217</v>
      </c>
      <c r="B195" s="48">
        <v>50</v>
      </c>
      <c r="C195" s="141">
        <v>380</v>
      </c>
      <c r="D195" s="141">
        <v>30</v>
      </c>
      <c r="E195" s="146">
        <v>54.89</v>
      </c>
      <c r="F195" s="144">
        <v>31.728323699421999</v>
      </c>
      <c r="G195" s="144" t="s">
        <v>9</v>
      </c>
      <c r="H195" s="145" t="e">
        <v>#N/A</v>
      </c>
    </row>
    <row r="196" spans="1:8" ht="14">
      <c r="A196" s="142" t="s">
        <v>218</v>
      </c>
      <c r="B196" s="48">
        <v>50</v>
      </c>
      <c r="C196" s="141">
        <v>380</v>
      </c>
      <c r="D196" s="141">
        <v>30</v>
      </c>
      <c r="E196" s="146">
        <v>54.89</v>
      </c>
      <c r="F196" s="144">
        <v>31.728323699421999</v>
      </c>
      <c r="G196" s="144" t="s">
        <v>9</v>
      </c>
      <c r="H196" s="145" t="e">
        <v>#N/A</v>
      </c>
    </row>
    <row r="197" spans="1:8" ht="14">
      <c r="A197" s="142" t="s">
        <v>219</v>
      </c>
      <c r="B197" s="48">
        <v>50</v>
      </c>
      <c r="C197" s="141">
        <v>380</v>
      </c>
      <c r="D197" s="141">
        <v>30</v>
      </c>
      <c r="E197" s="146">
        <v>54.89</v>
      </c>
      <c r="F197" s="144">
        <v>31.728323699421999</v>
      </c>
      <c r="G197" s="144" t="s">
        <v>9</v>
      </c>
      <c r="H197" s="145" t="e">
        <v>#N/A</v>
      </c>
    </row>
    <row r="198" spans="1:8" ht="14">
      <c r="A198" s="142" t="s">
        <v>220</v>
      </c>
      <c r="B198" s="48">
        <v>50</v>
      </c>
      <c r="C198" s="141">
        <v>380</v>
      </c>
      <c r="D198" s="141">
        <v>30</v>
      </c>
      <c r="E198" s="146">
        <v>54.89</v>
      </c>
      <c r="F198" s="144">
        <v>31.728323699421999</v>
      </c>
      <c r="G198" s="144" t="s">
        <v>9</v>
      </c>
      <c r="H198" s="145" t="e">
        <v>#N/A</v>
      </c>
    </row>
    <row r="199" spans="1:8" ht="14">
      <c r="A199" s="142" t="s">
        <v>221</v>
      </c>
      <c r="B199" s="48">
        <v>50</v>
      </c>
      <c r="C199" s="141">
        <v>380</v>
      </c>
      <c r="D199" s="141">
        <v>30</v>
      </c>
      <c r="E199" s="146">
        <v>54.89</v>
      </c>
      <c r="F199" s="144">
        <v>31.728323699421999</v>
      </c>
      <c r="G199" s="144" t="s">
        <v>9</v>
      </c>
      <c r="H199" s="145" t="e">
        <v>#N/A</v>
      </c>
    </row>
    <row r="200" spans="1:8" ht="14">
      <c r="A200" s="142" t="s">
        <v>222</v>
      </c>
      <c r="B200" s="48">
        <v>50</v>
      </c>
      <c r="C200" s="141">
        <v>380</v>
      </c>
      <c r="D200" s="141">
        <v>37</v>
      </c>
      <c r="E200" s="146">
        <v>67.41</v>
      </c>
      <c r="F200" s="144">
        <v>38.965317919075098</v>
      </c>
      <c r="G200" s="144" t="s">
        <v>9</v>
      </c>
      <c r="H200" s="145" t="e">
        <v>#N/A</v>
      </c>
    </row>
    <row r="201" spans="1:8" ht="14">
      <c r="A201" s="142" t="s">
        <v>223</v>
      </c>
      <c r="B201" s="48">
        <v>50</v>
      </c>
      <c r="C201" s="141">
        <v>380</v>
      </c>
      <c r="D201" s="141">
        <v>37</v>
      </c>
      <c r="E201" s="146">
        <v>67.41</v>
      </c>
      <c r="F201" s="144">
        <v>38.965317919075098</v>
      </c>
      <c r="G201" s="144" t="s">
        <v>9</v>
      </c>
      <c r="H201" s="145" t="e">
        <v>#N/A</v>
      </c>
    </row>
    <row r="202" spans="1:8" ht="14">
      <c r="A202" s="142" t="s">
        <v>224</v>
      </c>
      <c r="B202" s="48">
        <v>50</v>
      </c>
      <c r="C202" s="141">
        <v>380</v>
      </c>
      <c r="D202" s="141">
        <v>37</v>
      </c>
      <c r="E202" s="146">
        <v>67.41</v>
      </c>
      <c r="F202" s="144">
        <v>38.965317919075098</v>
      </c>
      <c r="G202" s="144" t="s">
        <v>9</v>
      </c>
      <c r="H202" s="145" t="e">
        <v>#N/A</v>
      </c>
    </row>
    <row r="203" spans="1:8" ht="14">
      <c r="A203" s="142" t="s">
        <v>225</v>
      </c>
      <c r="B203" s="48">
        <v>50</v>
      </c>
      <c r="C203" s="141">
        <v>380</v>
      </c>
      <c r="D203" s="141">
        <v>45</v>
      </c>
      <c r="E203" s="146">
        <v>80.819999999999993</v>
      </c>
      <c r="F203" s="144">
        <v>46.716763005780301</v>
      </c>
      <c r="G203" s="144" t="s">
        <v>9</v>
      </c>
      <c r="H203" s="145" t="e">
        <v>#N/A</v>
      </c>
    </row>
    <row r="204" spans="1:8" ht="14">
      <c r="A204" s="142" t="s">
        <v>226</v>
      </c>
      <c r="B204" s="48">
        <v>50</v>
      </c>
      <c r="C204" s="141">
        <v>380</v>
      </c>
      <c r="D204" s="141">
        <v>45</v>
      </c>
      <c r="E204" s="146">
        <v>80.819999999999993</v>
      </c>
      <c r="F204" s="144">
        <v>46.716763005780301</v>
      </c>
      <c r="G204" s="144" t="s">
        <v>9</v>
      </c>
      <c r="H204" s="145" t="e">
        <v>#N/A</v>
      </c>
    </row>
    <row r="205" spans="1:8" ht="14">
      <c r="A205" s="142" t="s">
        <v>227</v>
      </c>
      <c r="B205" s="48">
        <v>50</v>
      </c>
      <c r="C205" s="141">
        <v>380</v>
      </c>
      <c r="D205" s="141">
        <v>45</v>
      </c>
      <c r="E205" s="146">
        <v>80.819999999999993</v>
      </c>
      <c r="F205" s="144">
        <v>46.716763005780301</v>
      </c>
      <c r="G205" s="144" t="s">
        <v>9</v>
      </c>
      <c r="H205" s="145" t="e">
        <v>#N/A</v>
      </c>
    </row>
    <row r="206" spans="1:8" ht="14">
      <c r="A206" s="142" t="s">
        <v>228</v>
      </c>
      <c r="B206" s="48">
        <v>50</v>
      </c>
      <c r="C206" s="141">
        <v>380</v>
      </c>
      <c r="D206" s="141">
        <v>45</v>
      </c>
      <c r="E206" s="146">
        <v>80.819999999999993</v>
      </c>
      <c r="F206" s="144">
        <v>46.716763005780301</v>
      </c>
      <c r="G206" s="144" t="s">
        <v>9</v>
      </c>
      <c r="H206" s="145" t="e">
        <v>#N/A</v>
      </c>
    </row>
    <row r="207" spans="1:8" ht="14">
      <c r="A207" s="142" t="s">
        <v>229</v>
      </c>
      <c r="B207" s="48">
        <v>50</v>
      </c>
      <c r="C207" s="141">
        <v>380</v>
      </c>
      <c r="D207" s="141">
        <v>45</v>
      </c>
      <c r="E207" s="146">
        <v>80.819999999999993</v>
      </c>
      <c r="F207" s="144">
        <v>46.716763005780301</v>
      </c>
      <c r="G207" s="144" t="s">
        <v>9</v>
      </c>
      <c r="H207" s="145" t="e">
        <v>#N/A</v>
      </c>
    </row>
    <row r="208" spans="1:8" ht="14">
      <c r="A208" s="142" t="s">
        <v>230</v>
      </c>
      <c r="B208" s="48">
        <v>50</v>
      </c>
      <c r="C208" s="141">
        <v>380</v>
      </c>
      <c r="D208" s="141">
        <v>4</v>
      </c>
      <c r="E208" s="146">
        <v>7.84</v>
      </c>
      <c r="F208" s="144">
        <v>4.5317919075144504</v>
      </c>
      <c r="G208" s="144" t="s">
        <v>9</v>
      </c>
      <c r="H208" s="145" t="e">
        <v>#N/A</v>
      </c>
    </row>
    <row r="209" spans="1:8" ht="14">
      <c r="A209" s="142" t="s">
        <v>231</v>
      </c>
      <c r="B209" s="48">
        <v>50</v>
      </c>
      <c r="C209" s="141">
        <v>380</v>
      </c>
      <c r="D209" s="141">
        <v>5.5</v>
      </c>
      <c r="E209" s="146">
        <v>10.65</v>
      </c>
      <c r="F209" s="144">
        <v>6.1560693641618496</v>
      </c>
      <c r="G209" s="144" t="s">
        <v>9</v>
      </c>
      <c r="H209" s="145" t="e">
        <v>#N/A</v>
      </c>
    </row>
    <row r="210" spans="1:8" ht="14">
      <c r="A210" s="142" t="s">
        <v>232</v>
      </c>
      <c r="B210" s="48">
        <v>50</v>
      </c>
      <c r="C210" s="141">
        <v>380</v>
      </c>
      <c r="D210" s="141">
        <v>7.5</v>
      </c>
      <c r="E210" s="146">
        <v>14.37</v>
      </c>
      <c r="F210" s="144">
        <v>8.3063583815028892</v>
      </c>
      <c r="G210" s="144" t="s">
        <v>9</v>
      </c>
      <c r="H210" s="145" t="e">
        <v>#N/A</v>
      </c>
    </row>
    <row r="211" spans="1:8" ht="14">
      <c r="A211" s="142" t="s">
        <v>233</v>
      </c>
      <c r="B211" s="48">
        <v>50</v>
      </c>
      <c r="C211" s="141">
        <v>380</v>
      </c>
      <c r="D211" s="141">
        <v>11</v>
      </c>
      <c r="E211" s="146">
        <v>20.59</v>
      </c>
      <c r="F211" s="144">
        <v>11.9017341040462</v>
      </c>
      <c r="G211" s="144" t="s">
        <v>9</v>
      </c>
      <c r="H211" s="145" t="e">
        <v>#N/A</v>
      </c>
    </row>
    <row r="212" spans="1:8" ht="14">
      <c r="A212" s="142" t="s">
        <v>234</v>
      </c>
      <c r="B212" s="48">
        <v>50</v>
      </c>
      <c r="C212" s="141">
        <v>380</v>
      </c>
      <c r="D212" s="141">
        <v>11</v>
      </c>
      <c r="E212" s="146">
        <v>20.59</v>
      </c>
      <c r="F212" s="144">
        <v>11.9017341040462</v>
      </c>
      <c r="G212" s="144" t="s">
        <v>9</v>
      </c>
      <c r="H212" s="145" t="e">
        <v>#N/A</v>
      </c>
    </row>
    <row r="213" spans="1:8" ht="14">
      <c r="A213" s="142" t="s">
        <v>235</v>
      </c>
      <c r="B213" s="48">
        <v>50</v>
      </c>
      <c r="C213" s="141">
        <v>380</v>
      </c>
      <c r="D213" s="141">
        <v>15</v>
      </c>
      <c r="E213" s="146">
        <v>27.86</v>
      </c>
      <c r="F213" s="144">
        <v>16.104046242774601</v>
      </c>
      <c r="G213" s="144" t="s">
        <v>9</v>
      </c>
      <c r="H213" s="145" t="e">
        <v>#N/A</v>
      </c>
    </row>
    <row r="214" spans="1:8" ht="14">
      <c r="A214" s="142" t="s">
        <v>236</v>
      </c>
      <c r="B214" s="48">
        <v>50</v>
      </c>
      <c r="C214" s="141">
        <v>380</v>
      </c>
      <c r="D214" s="141">
        <v>15</v>
      </c>
      <c r="E214" s="146">
        <v>27.86</v>
      </c>
      <c r="F214" s="144">
        <v>16.104046242774601</v>
      </c>
      <c r="G214" s="144" t="s">
        <v>9</v>
      </c>
      <c r="H214" s="145" t="e">
        <v>#N/A</v>
      </c>
    </row>
    <row r="215" spans="1:8" ht="14">
      <c r="A215" s="142" t="s">
        <v>237</v>
      </c>
      <c r="B215" s="48">
        <v>50</v>
      </c>
      <c r="C215" s="141">
        <v>380</v>
      </c>
      <c r="D215" s="141">
        <v>18.5</v>
      </c>
      <c r="E215" s="146">
        <v>34.18</v>
      </c>
      <c r="F215" s="144">
        <v>19.757225433525999</v>
      </c>
      <c r="G215" s="144" t="s">
        <v>9</v>
      </c>
      <c r="H215" s="145" t="e">
        <v>#N/A</v>
      </c>
    </row>
    <row r="216" spans="1:8" ht="14">
      <c r="A216" s="142" t="s">
        <v>238</v>
      </c>
      <c r="B216" s="48">
        <v>50</v>
      </c>
      <c r="C216" s="141">
        <v>380</v>
      </c>
      <c r="D216" s="141">
        <v>18.5</v>
      </c>
      <c r="E216" s="146">
        <v>34.18</v>
      </c>
      <c r="F216" s="144">
        <v>19.757225433525999</v>
      </c>
      <c r="G216" s="144" t="s">
        <v>9</v>
      </c>
      <c r="H216" s="145" t="e">
        <v>#N/A</v>
      </c>
    </row>
    <row r="217" spans="1:8" ht="14">
      <c r="A217" s="142" t="s">
        <v>239</v>
      </c>
      <c r="B217" s="48">
        <v>50</v>
      </c>
      <c r="C217" s="141">
        <v>380</v>
      </c>
      <c r="D217" s="141">
        <v>22</v>
      </c>
      <c r="E217" s="146">
        <v>40.51</v>
      </c>
      <c r="F217" s="144">
        <v>23.4161849710983</v>
      </c>
      <c r="G217" s="144" t="s">
        <v>9</v>
      </c>
      <c r="H217" s="145" t="e">
        <v>#N/A</v>
      </c>
    </row>
    <row r="218" spans="1:8" ht="14">
      <c r="A218" s="142" t="s">
        <v>240</v>
      </c>
      <c r="B218" s="48">
        <v>50</v>
      </c>
      <c r="C218" s="141">
        <v>380</v>
      </c>
      <c r="D218" s="141">
        <v>22</v>
      </c>
      <c r="E218" s="146">
        <v>40.51</v>
      </c>
      <c r="F218" s="144">
        <v>23.4161849710983</v>
      </c>
      <c r="G218" s="144" t="s">
        <v>9</v>
      </c>
      <c r="H218" s="145" t="e">
        <v>#N/A</v>
      </c>
    </row>
    <row r="219" spans="1:8" ht="14">
      <c r="A219" s="142" t="s">
        <v>241</v>
      </c>
      <c r="B219" s="48">
        <v>50</v>
      </c>
      <c r="C219" s="141">
        <v>380</v>
      </c>
      <c r="D219" s="141">
        <v>30</v>
      </c>
      <c r="E219" s="146">
        <v>54.89</v>
      </c>
      <c r="F219" s="144">
        <v>31.728323699421999</v>
      </c>
      <c r="G219" s="144" t="s">
        <v>9</v>
      </c>
      <c r="H219" s="145" t="e">
        <v>#N/A</v>
      </c>
    </row>
    <row r="220" spans="1:8" ht="14">
      <c r="A220" s="142" t="s">
        <v>242</v>
      </c>
      <c r="B220" s="48">
        <v>50</v>
      </c>
      <c r="C220" s="141">
        <v>380</v>
      </c>
      <c r="D220" s="141">
        <v>30</v>
      </c>
      <c r="E220" s="146">
        <v>54.89</v>
      </c>
      <c r="F220" s="144">
        <v>31.728323699421999</v>
      </c>
      <c r="G220" s="144" t="s">
        <v>9</v>
      </c>
      <c r="H220" s="145" t="e">
        <v>#N/A</v>
      </c>
    </row>
    <row r="221" spans="1:8" ht="14">
      <c r="A221" s="142" t="s">
        <v>243</v>
      </c>
      <c r="B221" s="48">
        <v>50</v>
      </c>
      <c r="C221" s="141">
        <v>380</v>
      </c>
      <c r="D221" s="141">
        <v>30</v>
      </c>
      <c r="E221" s="146">
        <v>54.89</v>
      </c>
      <c r="F221" s="144">
        <v>31.728323699421999</v>
      </c>
      <c r="G221" s="144" t="s">
        <v>9</v>
      </c>
      <c r="H221" s="145" t="e">
        <v>#N/A</v>
      </c>
    </row>
    <row r="222" spans="1:8" ht="14">
      <c r="A222" s="142" t="s">
        <v>244</v>
      </c>
      <c r="B222" s="48">
        <v>50</v>
      </c>
      <c r="C222" s="141">
        <v>380</v>
      </c>
      <c r="D222" s="141">
        <v>30</v>
      </c>
      <c r="E222" s="146">
        <v>54.89</v>
      </c>
      <c r="F222" s="144">
        <v>31.728323699421999</v>
      </c>
      <c r="G222" s="144" t="s">
        <v>9</v>
      </c>
      <c r="H222" s="145" t="e">
        <v>#N/A</v>
      </c>
    </row>
    <row r="223" spans="1:8" ht="14">
      <c r="A223" s="142" t="s">
        <v>245</v>
      </c>
      <c r="B223" s="48">
        <v>50</v>
      </c>
      <c r="C223" s="141">
        <v>380</v>
      </c>
      <c r="D223" s="141">
        <v>37</v>
      </c>
      <c r="E223" s="146">
        <v>67.41</v>
      </c>
      <c r="F223" s="144">
        <v>38.965317919075098</v>
      </c>
      <c r="G223" s="144" t="s">
        <v>9</v>
      </c>
      <c r="H223" s="145" t="e">
        <v>#N/A</v>
      </c>
    </row>
    <row r="224" spans="1:8" ht="14">
      <c r="A224" s="142" t="s">
        <v>246</v>
      </c>
      <c r="B224" s="48">
        <v>50</v>
      </c>
      <c r="C224" s="141">
        <v>380</v>
      </c>
      <c r="D224" s="141">
        <v>37</v>
      </c>
      <c r="E224" s="146">
        <v>67.41</v>
      </c>
      <c r="F224" s="144">
        <v>38.965317919075098</v>
      </c>
      <c r="G224" s="144" t="s">
        <v>9</v>
      </c>
      <c r="H224" s="145" t="e">
        <v>#N/A</v>
      </c>
    </row>
    <row r="225" spans="1:8" ht="14">
      <c r="A225" s="142" t="s">
        <v>247</v>
      </c>
      <c r="B225" s="48">
        <v>50</v>
      </c>
      <c r="C225" s="141">
        <v>380</v>
      </c>
      <c r="D225" s="141">
        <v>37</v>
      </c>
      <c r="E225" s="146">
        <v>67.41</v>
      </c>
      <c r="F225" s="144">
        <v>38.965317919075098</v>
      </c>
      <c r="G225" s="144" t="s">
        <v>9</v>
      </c>
      <c r="H225" s="145" t="e">
        <v>#N/A</v>
      </c>
    </row>
    <row r="226" spans="1:8" ht="14">
      <c r="A226" s="142" t="s">
        <v>248</v>
      </c>
      <c r="B226" s="48">
        <v>50</v>
      </c>
      <c r="C226" s="141">
        <v>380</v>
      </c>
      <c r="D226" s="141">
        <v>37</v>
      </c>
      <c r="E226" s="146">
        <v>67.41</v>
      </c>
      <c r="F226" s="144">
        <v>38.965317919075098</v>
      </c>
      <c r="G226" s="144" t="s">
        <v>9</v>
      </c>
      <c r="H226" s="145" t="e">
        <v>#N/A</v>
      </c>
    </row>
    <row r="227" spans="1:8" ht="14">
      <c r="A227" s="142" t="s">
        <v>249</v>
      </c>
      <c r="B227" s="48">
        <v>50</v>
      </c>
      <c r="C227" s="141">
        <v>380</v>
      </c>
      <c r="D227" s="141">
        <v>45</v>
      </c>
      <c r="E227" s="146">
        <v>80.819999999999993</v>
      </c>
      <c r="F227" s="144">
        <v>46.716763005780301</v>
      </c>
      <c r="G227" s="144" t="s">
        <v>9</v>
      </c>
      <c r="H227" s="145" t="e">
        <v>#N/A</v>
      </c>
    </row>
    <row r="228" spans="1:8" ht="14">
      <c r="A228" s="142" t="s">
        <v>250</v>
      </c>
      <c r="B228" s="48">
        <v>50</v>
      </c>
      <c r="C228" s="141">
        <v>380</v>
      </c>
      <c r="D228" s="141">
        <v>45</v>
      </c>
      <c r="E228" s="146">
        <v>80.819999999999993</v>
      </c>
      <c r="F228" s="144">
        <v>46.716763005780301</v>
      </c>
      <c r="G228" s="144" t="s">
        <v>9</v>
      </c>
      <c r="H228" s="145" t="e">
        <v>#N/A</v>
      </c>
    </row>
    <row r="229" spans="1:8" ht="14">
      <c r="A229" s="142" t="s">
        <v>251</v>
      </c>
      <c r="B229" s="48">
        <v>50</v>
      </c>
      <c r="C229" s="141">
        <v>380</v>
      </c>
      <c r="D229" s="141">
        <v>45</v>
      </c>
      <c r="E229" s="146">
        <v>80.819999999999993</v>
      </c>
      <c r="F229" s="144">
        <v>46.716763005780301</v>
      </c>
      <c r="G229" s="144" t="s">
        <v>9</v>
      </c>
      <c r="H229" s="145" t="e">
        <v>#N/A</v>
      </c>
    </row>
    <row r="230" spans="1:8" ht="14">
      <c r="A230" s="142" t="s">
        <v>252</v>
      </c>
      <c r="B230" s="48">
        <v>50</v>
      </c>
      <c r="C230" s="141">
        <v>380</v>
      </c>
      <c r="D230" s="141">
        <v>5.5</v>
      </c>
      <c r="E230" s="146">
        <v>10.65</v>
      </c>
      <c r="F230" s="144">
        <v>6.1560693641618496</v>
      </c>
      <c r="G230" s="144" t="s">
        <v>9</v>
      </c>
      <c r="H230" s="145" t="e">
        <v>#N/A</v>
      </c>
    </row>
    <row r="231" spans="1:8" ht="14">
      <c r="A231" s="142" t="s">
        <v>253</v>
      </c>
      <c r="B231" s="48">
        <v>50</v>
      </c>
      <c r="C231" s="141">
        <v>380</v>
      </c>
      <c r="D231" s="141">
        <v>7.5</v>
      </c>
      <c r="E231" s="146">
        <v>14.37</v>
      </c>
      <c r="F231" s="144">
        <v>8.3063583815028892</v>
      </c>
      <c r="G231" s="144" t="s">
        <v>9</v>
      </c>
      <c r="H231" s="145" t="e">
        <v>#N/A</v>
      </c>
    </row>
    <row r="232" spans="1:8" ht="14">
      <c r="A232" s="142" t="s">
        <v>254</v>
      </c>
      <c r="B232" s="48">
        <v>50</v>
      </c>
      <c r="C232" s="141">
        <v>380</v>
      </c>
      <c r="D232" s="141">
        <v>11</v>
      </c>
      <c r="E232" s="146">
        <v>20.59</v>
      </c>
      <c r="F232" s="144">
        <v>11.9017341040462</v>
      </c>
      <c r="G232" s="144" t="s">
        <v>9</v>
      </c>
      <c r="H232" s="145" t="e">
        <v>#N/A</v>
      </c>
    </row>
    <row r="233" spans="1:8" ht="14">
      <c r="A233" s="142" t="s">
        <v>255</v>
      </c>
      <c r="B233" s="48">
        <v>50</v>
      </c>
      <c r="C233" s="141">
        <v>380</v>
      </c>
      <c r="D233" s="141">
        <v>15</v>
      </c>
      <c r="E233" s="146">
        <v>27.86</v>
      </c>
      <c r="F233" s="144">
        <v>16.104046242774601</v>
      </c>
      <c r="G233" s="144" t="s">
        <v>9</v>
      </c>
      <c r="H233" s="145" t="e">
        <v>#N/A</v>
      </c>
    </row>
    <row r="234" spans="1:8" ht="14">
      <c r="A234" s="142" t="s">
        <v>256</v>
      </c>
      <c r="B234" s="48">
        <v>50</v>
      </c>
      <c r="C234" s="141">
        <v>380</v>
      </c>
      <c r="D234" s="141">
        <v>18.5</v>
      </c>
      <c r="E234" s="146">
        <v>34.18</v>
      </c>
      <c r="F234" s="144">
        <v>19.757225433525999</v>
      </c>
      <c r="G234" s="144" t="s">
        <v>9</v>
      </c>
      <c r="H234" s="145" t="e">
        <v>#N/A</v>
      </c>
    </row>
    <row r="235" spans="1:8" ht="14">
      <c r="A235" s="142" t="s">
        <v>257</v>
      </c>
      <c r="B235" s="48">
        <v>50</v>
      </c>
      <c r="C235" s="141">
        <v>380</v>
      </c>
      <c r="D235" s="141">
        <v>22</v>
      </c>
      <c r="E235" s="146">
        <v>40.51</v>
      </c>
      <c r="F235" s="144">
        <v>23.4161849710983</v>
      </c>
      <c r="G235" s="144" t="s">
        <v>9</v>
      </c>
      <c r="H235" s="145" t="e">
        <v>#N/A</v>
      </c>
    </row>
    <row r="236" spans="1:8" ht="14">
      <c r="A236" s="142" t="s">
        <v>258</v>
      </c>
      <c r="B236" s="48">
        <v>50</v>
      </c>
      <c r="C236" s="141">
        <v>380</v>
      </c>
      <c r="D236" s="141">
        <v>30</v>
      </c>
      <c r="E236" s="146">
        <v>54.89</v>
      </c>
      <c r="F236" s="144">
        <v>31.728323699421999</v>
      </c>
      <c r="G236" s="144" t="s">
        <v>9</v>
      </c>
      <c r="H236" s="145" t="e">
        <v>#N/A</v>
      </c>
    </row>
    <row r="237" spans="1:8" ht="14">
      <c r="A237" s="142" t="s">
        <v>259</v>
      </c>
      <c r="B237" s="48">
        <v>50</v>
      </c>
      <c r="C237" s="141">
        <v>380</v>
      </c>
      <c r="D237" s="141">
        <v>30</v>
      </c>
      <c r="E237" s="146">
        <v>54.89</v>
      </c>
      <c r="F237" s="144">
        <v>31.728323699421999</v>
      </c>
      <c r="G237" s="144" t="s">
        <v>9</v>
      </c>
      <c r="H237" s="145" t="e">
        <v>#N/A</v>
      </c>
    </row>
    <row r="238" spans="1:8" ht="14">
      <c r="A238" s="142" t="s">
        <v>260</v>
      </c>
      <c r="B238" s="48">
        <v>50</v>
      </c>
      <c r="C238" s="141">
        <v>380</v>
      </c>
      <c r="D238" s="141">
        <v>37</v>
      </c>
      <c r="E238" s="146">
        <v>67.41</v>
      </c>
      <c r="F238" s="144">
        <v>38.965317919075098</v>
      </c>
      <c r="G238" s="144" t="s">
        <v>9</v>
      </c>
      <c r="H238" s="145" t="e">
        <v>#N/A</v>
      </c>
    </row>
    <row r="239" spans="1:8" ht="14">
      <c r="A239" s="142" t="s">
        <v>261</v>
      </c>
      <c r="B239" s="48">
        <v>50</v>
      </c>
      <c r="C239" s="141">
        <v>380</v>
      </c>
      <c r="D239" s="141">
        <v>37</v>
      </c>
      <c r="E239" s="146">
        <v>67.41</v>
      </c>
      <c r="F239" s="144">
        <v>38.965317919075098</v>
      </c>
      <c r="G239" s="144" t="s">
        <v>9</v>
      </c>
      <c r="H239" s="145" t="e">
        <v>#N/A</v>
      </c>
    </row>
    <row r="240" spans="1:8" ht="14">
      <c r="A240" s="142" t="s">
        <v>262</v>
      </c>
      <c r="B240" s="48">
        <v>50</v>
      </c>
      <c r="C240" s="141">
        <v>380</v>
      </c>
      <c r="D240" s="141">
        <v>45</v>
      </c>
      <c r="E240" s="146">
        <v>80.819999999999993</v>
      </c>
      <c r="F240" s="144">
        <v>46.716763005780301</v>
      </c>
      <c r="G240" s="144" t="s">
        <v>9</v>
      </c>
      <c r="H240" s="145" t="e">
        <v>#N/A</v>
      </c>
    </row>
    <row r="241" spans="1:8" ht="14">
      <c r="A241" s="142" t="s">
        <v>263</v>
      </c>
      <c r="B241" s="48">
        <v>50</v>
      </c>
      <c r="C241" s="141">
        <v>380</v>
      </c>
      <c r="D241" s="141">
        <v>45</v>
      </c>
      <c r="E241" s="146">
        <v>80.819999999999993</v>
      </c>
      <c r="F241" s="144">
        <v>46.716763005780301</v>
      </c>
      <c r="G241" s="144" t="s">
        <v>9</v>
      </c>
      <c r="H241" s="145" t="e">
        <v>#N/A</v>
      </c>
    </row>
    <row r="242" spans="1:8" ht="14">
      <c r="A242" s="142" t="s">
        <v>264</v>
      </c>
      <c r="B242" s="48">
        <v>50</v>
      </c>
      <c r="C242" s="141">
        <v>380</v>
      </c>
      <c r="D242" s="141">
        <v>11</v>
      </c>
      <c r="E242" s="146">
        <v>20.59</v>
      </c>
      <c r="F242" s="144">
        <v>11.9017341040462</v>
      </c>
      <c r="G242" s="144" t="s">
        <v>9</v>
      </c>
      <c r="H242" s="145" t="e">
        <v>#N/A</v>
      </c>
    </row>
    <row r="243" spans="1:8" ht="14">
      <c r="A243" s="142" t="s">
        <v>265</v>
      </c>
      <c r="B243" s="48">
        <v>50</v>
      </c>
      <c r="C243" s="141">
        <v>380</v>
      </c>
      <c r="D243" s="141">
        <v>15</v>
      </c>
      <c r="E243" s="146">
        <v>27.86</v>
      </c>
      <c r="F243" s="144">
        <v>16.104046242774601</v>
      </c>
      <c r="G243" s="144" t="s">
        <v>9</v>
      </c>
      <c r="H243" s="145" t="e">
        <v>#N/A</v>
      </c>
    </row>
    <row r="244" spans="1:8" ht="14">
      <c r="A244" s="142" t="s">
        <v>266</v>
      </c>
      <c r="B244" s="48">
        <v>50</v>
      </c>
      <c r="C244" s="141">
        <v>380</v>
      </c>
      <c r="D244" s="141">
        <v>18.5</v>
      </c>
      <c r="E244" s="146">
        <v>34.18</v>
      </c>
      <c r="F244" s="144">
        <v>19.757225433525999</v>
      </c>
      <c r="G244" s="144" t="s">
        <v>9</v>
      </c>
      <c r="H244" s="145" t="e">
        <v>#N/A</v>
      </c>
    </row>
    <row r="245" spans="1:8" ht="14">
      <c r="A245" s="142" t="s">
        <v>267</v>
      </c>
      <c r="B245" s="48">
        <v>50</v>
      </c>
      <c r="C245" s="141">
        <v>380</v>
      </c>
      <c r="D245" s="141">
        <v>22</v>
      </c>
      <c r="E245" s="146">
        <v>40.51</v>
      </c>
      <c r="F245" s="144">
        <v>23.4161849710983</v>
      </c>
      <c r="G245" s="144" t="s">
        <v>9</v>
      </c>
      <c r="H245" s="145" t="e">
        <v>#N/A</v>
      </c>
    </row>
    <row r="246" spans="1:8" ht="14">
      <c r="A246" s="142" t="s">
        <v>268</v>
      </c>
      <c r="B246" s="48">
        <v>50</v>
      </c>
      <c r="C246" s="141">
        <v>380</v>
      </c>
      <c r="D246" s="141">
        <v>30</v>
      </c>
      <c r="E246" s="146">
        <v>54.89</v>
      </c>
      <c r="F246" s="144">
        <v>31.728323699421999</v>
      </c>
      <c r="G246" s="144" t="s">
        <v>9</v>
      </c>
      <c r="H246" s="145" t="e">
        <v>#N/A</v>
      </c>
    </row>
    <row r="247" spans="1:8" ht="14">
      <c r="A247" s="142" t="s">
        <v>269</v>
      </c>
      <c r="B247" s="48">
        <v>50</v>
      </c>
      <c r="C247" s="141">
        <v>380</v>
      </c>
      <c r="D247" s="141">
        <v>30</v>
      </c>
      <c r="E247" s="146">
        <v>54.89</v>
      </c>
      <c r="F247" s="144">
        <v>31.728323699421999</v>
      </c>
      <c r="G247" s="144" t="s">
        <v>9</v>
      </c>
      <c r="H247" s="145" t="e">
        <v>#N/A</v>
      </c>
    </row>
    <row r="248" spans="1:8" ht="14">
      <c r="A248" s="142" t="s">
        <v>270</v>
      </c>
      <c r="B248" s="48">
        <v>50</v>
      </c>
      <c r="C248" s="141">
        <v>380</v>
      </c>
      <c r="D248" s="141">
        <v>30</v>
      </c>
      <c r="E248" s="146">
        <v>54.89</v>
      </c>
      <c r="F248" s="144">
        <v>31.728323699421999</v>
      </c>
      <c r="G248" s="144" t="s">
        <v>9</v>
      </c>
      <c r="H248" s="145" t="e">
        <v>#N/A</v>
      </c>
    </row>
    <row r="249" spans="1:8" ht="14">
      <c r="A249" s="142" t="s">
        <v>271</v>
      </c>
      <c r="B249" s="48">
        <v>50</v>
      </c>
      <c r="C249" s="141">
        <v>380</v>
      </c>
      <c r="D249" s="141">
        <v>37</v>
      </c>
      <c r="E249" s="146">
        <v>67.41</v>
      </c>
      <c r="F249" s="144">
        <v>38.965317919075098</v>
      </c>
      <c r="G249" s="144" t="s">
        <v>9</v>
      </c>
      <c r="H249" s="145" t="e">
        <v>#N/A</v>
      </c>
    </row>
    <row r="250" spans="1:8" ht="14">
      <c r="A250" s="142" t="s">
        <v>272</v>
      </c>
      <c r="B250" s="48">
        <v>50</v>
      </c>
      <c r="C250" s="141">
        <v>380</v>
      </c>
      <c r="D250" s="141">
        <v>37</v>
      </c>
      <c r="E250" s="146">
        <v>67.41</v>
      </c>
      <c r="F250" s="144">
        <v>38.965317919075098</v>
      </c>
      <c r="G250" s="144" t="s">
        <v>9</v>
      </c>
      <c r="H250" s="145" t="e">
        <v>#N/A</v>
      </c>
    </row>
    <row r="251" spans="1:8" ht="14">
      <c r="A251" s="142" t="s">
        <v>273</v>
      </c>
      <c r="B251" s="48">
        <v>50</v>
      </c>
      <c r="C251" s="141">
        <v>380</v>
      </c>
      <c r="D251" s="141">
        <v>45</v>
      </c>
      <c r="E251" s="146">
        <v>80.819999999999993</v>
      </c>
      <c r="F251" s="144">
        <v>46.716763005780301</v>
      </c>
      <c r="G251" s="144" t="s">
        <v>9</v>
      </c>
      <c r="H251" s="145" t="e">
        <v>#N/A</v>
      </c>
    </row>
    <row r="252" spans="1:8" ht="14">
      <c r="A252" s="142" t="s">
        <v>274</v>
      </c>
      <c r="B252" s="48">
        <v>50</v>
      </c>
      <c r="C252" s="141">
        <v>380</v>
      </c>
      <c r="D252" s="141">
        <v>45</v>
      </c>
      <c r="E252" s="146">
        <v>80.819999999999993</v>
      </c>
      <c r="F252" s="144">
        <v>46.716763005780301</v>
      </c>
      <c r="G252" s="144" t="s">
        <v>9</v>
      </c>
      <c r="H252" s="145" t="e">
        <v>#N/A</v>
      </c>
    </row>
    <row r="253" spans="1:8" ht="14">
      <c r="A253" s="142" t="s">
        <v>275</v>
      </c>
      <c r="B253" s="48">
        <v>50</v>
      </c>
      <c r="C253" s="141">
        <v>380</v>
      </c>
      <c r="D253" s="141">
        <v>45</v>
      </c>
      <c r="E253" s="146">
        <v>80.819999999999993</v>
      </c>
      <c r="F253" s="144">
        <v>46.716763005780301</v>
      </c>
      <c r="G253" s="144" t="s">
        <v>9</v>
      </c>
      <c r="H253" s="145" t="e">
        <v>#N/A</v>
      </c>
    </row>
    <row r="254" spans="1:8" ht="14">
      <c r="A254" s="142" t="s">
        <v>276</v>
      </c>
      <c r="B254" s="48">
        <v>50</v>
      </c>
      <c r="C254" s="141">
        <v>380</v>
      </c>
      <c r="D254" s="141">
        <v>55</v>
      </c>
      <c r="E254" s="146">
        <v>98.46</v>
      </c>
      <c r="F254" s="144">
        <v>56.913294797687897</v>
      </c>
      <c r="G254" s="144" t="s">
        <v>9</v>
      </c>
      <c r="H254" s="145" t="e">
        <v>#N/A</v>
      </c>
    </row>
    <row r="255" spans="1:8" ht="14">
      <c r="A255" s="142" t="s">
        <v>277</v>
      </c>
      <c r="B255" s="48">
        <v>50</v>
      </c>
      <c r="C255" s="141">
        <v>380</v>
      </c>
      <c r="D255" s="141">
        <v>55</v>
      </c>
      <c r="E255" s="146">
        <v>98.46</v>
      </c>
      <c r="F255" s="144">
        <v>56.913294797687897</v>
      </c>
      <c r="G255" s="144" t="s">
        <v>9</v>
      </c>
      <c r="H255" s="145" t="e">
        <v>#N/A</v>
      </c>
    </row>
    <row r="256" spans="1:8" ht="14">
      <c r="A256" s="142" t="s">
        <v>278</v>
      </c>
      <c r="B256" s="48">
        <v>50</v>
      </c>
      <c r="C256" s="141">
        <v>380</v>
      </c>
      <c r="D256" s="141">
        <v>55</v>
      </c>
      <c r="E256" s="146">
        <v>98.46</v>
      </c>
      <c r="F256" s="144">
        <v>56.913294797687897</v>
      </c>
      <c r="G256" s="144" t="s">
        <v>9</v>
      </c>
      <c r="H256" s="145" t="e">
        <v>#N/A</v>
      </c>
    </row>
    <row r="257" spans="1:8" ht="14">
      <c r="A257" s="142" t="s">
        <v>279</v>
      </c>
      <c r="B257" s="48">
        <v>50</v>
      </c>
      <c r="C257" s="141">
        <v>380</v>
      </c>
      <c r="D257" s="141">
        <v>75</v>
      </c>
      <c r="E257" s="146">
        <v>133.69999999999999</v>
      </c>
      <c r="F257" s="144">
        <v>77.283236994219607</v>
      </c>
      <c r="G257" s="144" t="s">
        <v>9</v>
      </c>
      <c r="H257" s="145" t="e">
        <v>#N/A</v>
      </c>
    </row>
    <row r="258" spans="1:8" ht="14">
      <c r="A258" s="142" t="s">
        <v>280</v>
      </c>
      <c r="B258" s="48">
        <v>50</v>
      </c>
      <c r="C258" s="141">
        <v>380</v>
      </c>
      <c r="D258" s="141">
        <v>75</v>
      </c>
      <c r="E258" s="146">
        <v>133.69999999999999</v>
      </c>
      <c r="F258" s="144">
        <v>77.283236994219607</v>
      </c>
      <c r="G258" s="144" t="s">
        <v>9</v>
      </c>
      <c r="H258" s="145" t="e">
        <v>#N/A</v>
      </c>
    </row>
    <row r="259" spans="1:8" ht="14">
      <c r="A259" s="142" t="s">
        <v>281</v>
      </c>
      <c r="B259" s="48">
        <v>50</v>
      </c>
      <c r="C259" s="141">
        <v>380</v>
      </c>
      <c r="D259" s="141">
        <v>75</v>
      </c>
      <c r="E259" s="146">
        <v>133.69999999999999</v>
      </c>
      <c r="F259" s="144">
        <v>77.283236994219607</v>
      </c>
      <c r="G259" s="144" t="s">
        <v>9</v>
      </c>
      <c r="H259" s="145" t="e">
        <v>#N/A</v>
      </c>
    </row>
    <row r="260" spans="1:8" ht="14">
      <c r="A260" s="142" t="s">
        <v>282</v>
      </c>
      <c r="B260" s="48">
        <v>50</v>
      </c>
      <c r="C260" s="141">
        <v>380</v>
      </c>
      <c r="D260" s="141">
        <v>75</v>
      </c>
      <c r="E260" s="146">
        <v>133.69999999999999</v>
      </c>
      <c r="F260" s="144">
        <v>77.283236994219607</v>
      </c>
      <c r="G260" s="144" t="s">
        <v>9</v>
      </c>
      <c r="H260" s="145" t="e">
        <v>#N/A</v>
      </c>
    </row>
    <row r="261" spans="1:8" ht="14">
      <c r="A261" s="142" t="s">
        <v>283</v>
      </c>
      <c r="B261" s="48">
        <v>50</v>
      </c>
      <c r="C261" s="141">
        <v>380</v>
      </c>
      <c r="D261" s="141">
        <v>11</v>
      </c>
      <c r="E261" s="146">
        <v>20.59</v>
      </c>
      <c r="F261" s="144">
        <v>11.9017341040462</v>
      </c>
      <c r="G261" s="144" t="s">
        <v>9</v>
      </c>
      <c r="H261" s="145" t="e">
        <v>#N/A</v>
      </c>
    </row>
    <row r="262" spans="1:8" ht="14">
      <c r="A262" s="142" t="s">
        <v>284</v>
      </c>
      <c r="B262" s="48">
        <v>50</v>
      </c>
      <c r="C262" s="141">
        <v>380</v>
      </c>
      <c r="D262" s="141">
        <v>15</v>
      </c>
      <c r="E262" s="146">
        <v>27.86</v>
      </c>
      <c r="F262" s="144">
        <v>16.104046242774601</v>
      </c>
      <c r="G262" s="144" t="s">
        <v>9</v>
      </c>
      <c r="H262" s="145" t="e">
        <v>#N/A</v>
      </c>
    </row>
    <row r="263" spans="1:8" ht="14">
      <c r="A263" s="142" t="s">
        <v>285</v>
      </c>
      <c r="B263" s="48">
        <v>50</v>
      </c>
      <c r="C263" s="141">
        <v>380</v>
      </c>
      <c r="D263" s="141">
        <v>18.5</v>
      </c>
      <c r="E263" s="146">
        <v>34.18</v>
      </c>
      <c r="F263" s="144">
        <v>19.757225433525999</v>
      </c>
      <c r="G263" s="144" t="s">
        <v>9</v>
      </c>
      <c r="H263" s="145" t="e">
        <v>#N/A</v>
      </c>
    </row>
    <row r="264" spans="1:8" ht="14">
      <c r="A264" s="142" t="s">
        <v>286</v>
      </c>
      <c r="B264" s="48">
        <v>50</v>
      </c>
      <c r="C264" s="141">
        <v>380</v>
      </c>
      <c r="D264" s="141">
        <v>22</v>
      </c>
      <c r="E264" s="146">
        <v>40.51</v>
      </c>
      <c r="F264" s="144">
        <v>23.4161849710983</v>
      </c>
      <c r="G264" s="144" t="s">
        <v>9</v>
      </c>
      <c r="H264" s="145" t="e">
        <v>#N/A</v>
      </c>
    </row>
    <row r="265" spans="1:8" ht="14">
      <c r="A265" s="142" t="s">
        <v>287</v>
      </c>
      <c r="B265" s="48">
        <v>50</v>
      </c>
      <c r="C265" s="141">
        <v>380</v>
      </c>
      <c r="D265" s="141">
        <v>30</v>
      </c>
      <c r="E265" s="146">
        <v>54.89</v>
      </c>
      <c r="F265" s="144">
        <v>31.728323699421999</v>
      </c>
      <c r="G265" s="144" t="s">
        <v>9</v>
      </c>
      <c r="H265" s="145" t="e">
        <v>#N/A</v>
      </c>
    </row>
    <row r="266" spans="1:8" ht="14">
      <c r="A266" s="142" t="s">
        <v>288</v>
      </c>
      <c r="B266" s="48">
        <v>50</v>
      </c>
      <c r="C266" s="141">
        <v>380</v>
      </c>
      <c r="D266" s="141">
        <v>30</v>
      </c>
      <c r="E266" s="146">
        <v>54.89</v>
      </c>
      <c r="F266" s="144">
        <v>31.728323699421999</v>
      </c>
      <c r="G266" s="144" t="s">
        <v>9</v>
      </c>
      <c r="H266" s="145" t="e">
        <v>#N/A</v>
      </c>
    </row>
    <row r="267" spans="1:8" ht="14">
      <c r="A267" s="142" t="s">
        <v>289</v>
      </c>
      <c r="B267" s="48">
        <v>50</v>
      </c>
      <c r="C267" s="141">
        <v>380</v>
      </c>
      <c r="D267" s="141">
        <v>37</v>
      </c>
      <c r="E267" s="146">
        <v>67.41</v>
      </c>
      <c r="F267" s="144">
        <v>38.965317919075098</v>
      </c>
      <c r="G267" s="144" t="s">
        <v>9</v>
      </c>
      <c r="H267" s="145" t="e">
        <v>#N/A</v>
      </c>
    </row>
    <row r="268" spans="1:8" ht="14">
      <c r="A268" s="142" t="s">
        <v>290</v>
      </c>
      <c r="B268" s="48">
        <v>50</v>
      </c>
      <c r="C268" s="141">
        <v>380</v>
      </c>
      <c r="D268" s="141">
        <v>37</v>
      </c>
      <c r="E268" s="146">
        <v>67.41</v>
      </c>
      <c r="F268" s="144">
        <v>38.965317919075098</v>
      </c>
      <c r="G268" s="144" t="s">
        <v>9</v>
      </c>
      <c r="H268" s="145" t="e">
        <v>#N/A</v>
      </c>
    </row>
    <row r="269" spans="1:8" ht="14">
      <c r="A269" s="142" t="s">
        <v>291</v>
      </c>
      <c r="B269" s="48">
        <v>50</v>
      </c>
      <c r="C269" s="141">
        <v>380</v>
      </c>
      <c r="D269" s="141">
        <v>45</v>
      </c>
      <c r="E269" s="146">
        <v>80.819999999999993</v>
      </c>
      <c r="F269" s="144">
        <v>46.716763005780301</v>
      </c>
      <c r="G269" s="144" t="s">
        <v>9</v>
      </c>
      <c r="H269" s="145" t="e">
        <v>#N/A</v>
      </c>
    </row>
    <row r="270" spans="1:8" ht="14">
      <c r="A270" s="142" t="s">
        <v>292</v>
      </c>
      <c r="B270" s="48">
        <v>50</v>
      </c>
      <c r="C270" s="141">
        <v>380</v>
      </c>
      <c r="D270" s="141">
        <v>45</v>
      </c>
      <c r="E270" s="146">
        <v>80.819999999999993</v>
      </c>
      <c r="F270" s="144">
        <v>46.716763005780301</v>
      </c>
      <c r="G270" s="144" t="s">
        <v>9</v>
      </c>
      <c r="H270" s="145" t="e">
        <v>#N/A</v>
      </c>
    </row>
    <row r="271" spans="1:8" ht="14">
      <c r="A271" s="142" t="s">
        <v>293</v>
      </c>
      <c r="B271" s="48">
        <v>50</v>
      </c>
      <c r="C271" s="141">
        <v>380</v>
      </c>
      <c r="D271" s="141">
        <v>55</v>
      </c>
      <c r="E271" s="146">
        <v>98.46</v>
      </c>
      <c r="F271" s="144">
        <v>56.913294797687897</v>
      </c>
      <c r="G271" s="144" t="s">
        <v>9</v>
      </c>
      <c r="H271" s="145" t="e">
        <v>#N/A</v>
      </c>
    </row>
    <row r="272" spans="1:8" ht="14">
      <c r="A272" s="142" t="s">
        <v>294</v>
      </c>
      <c r="B272" s="48">
        <v>50</v>
      </c>
      <c r="C272" s="141">
        <v>380</v>
      </c>
      <c r="D272" s="141">
        <v>55</v>
      </c>
      <c r="E272" s="146">
        <v>98.46</v>
      </c>
      <c r="F272" s="144">
        <v>56.913294797687897</v>
      </c>
      <c r="G272" s="144" t="s">
        <v>9</v>
      </c>
      <c r="H272" s="145" t="e">
        <v>#N/A</v>
      </c>
    </row>
    <row r="273" spans="1:8" ht="14">
      <c r="A273" s="142" t="s">
        <v>295</v>
      </c>
      <c r="B273" s="48">
        <v>50</v>
      </c>
      <c r="C273" s="141">
        <v>380</v>
      </c>
      <c r="D273" s="141">
        <v>75</v>
      </c>
      <c r="E273" s="146">
        <v>133.69999999999999</v>
      </c>
      <c r="F273" s="144">
        <v>77.283236994219607</v>
      </c>
      <c r="G273" s="144" t="s">
        <v>9</v>
      </c>
      <c r="H273" s="145" t="e">
        <v>#N/A</v>
      </c>
    </row>
    <row r="274" spans="1:8" ht="14">
      <c r="A274" s="142" t="s">
        <v>296</v>
      </c>
      <c r="B274" s="48">
        <v>50</v>
      </c>
      <c r="C274" s="141">
        <v>380</v>
      </c>
      <c r="D274" s="141">
        <v>75</v>
      </c>
      <c r="E274" s="146">
        <v>133.69999999999999</v>
      </c>
      <c r="F274" s="144">
        <v>77.283236994219607</v>
      </c>
      <c r="G274" s="144" t="s">
        <v>9</v>
      </c>
      <c r="H274" s="145" t="e">
        <v>#N/A</v>
      </c>
    </row>
    <row r="275" spans="1:8" ht="14">
      <c r="A275" s="142" t="s">
        <v>297</v>
      </c>
      <c r="B275" s="48">
        <v>50</v>
      </c>
      <c r="C275" s="141">
        <v>380</v>
      </c>
      <c r="D275" s="141">
        <v>75</v>
      </c>
      <c r="E275" s="146">
        <v>133.69999999999999</v>
      </c>
      <c r="F275" s="144">
        <v>77.283236994219607</v>
      </c>
      <c r="G275" s="144" t="s">
        <v>9</v>
      </c>
      <c r="H275" s="145" t="e">
        <v>#N/A</v>
      </c>
    </row>
    <row r="276" spans="1:8" ht="14">
      <c r="A276" s="142" t="s">
        <v>298</v>
      </c>
      <c r="B276" s="48">
        <v>50</v>
      </c>
      <c r="C276" s="141">
        <v>380</v>
      </c>
      <c r="D276" s="141">
        <v>75</v>
      </c>
      <c r="E276" s="146">
        <v>133.69999999999999</v>
      </c>
      <c r="F276" s="144">
        <v>77.283236994219607</v>
      </c>
      <c r="G276" s="144" t="s">
        <v>9</v>
      </c>
      <c r="H276" s="145" t="e">
        <v>#N/A</v>
      </c>
    </row>
    <row r="277" spans="1:8" ht="14">
      <c r="A277" s="142" t="s">
        <v>299</v>
      </c>
      <c r="B277" s="48">
        <v>50</v>
      </c>
      <c r="C277" s="141">
        <v>380</v>
      </c>
      <c r="D277" s="141">
        <v>75</v>
      </c>
      <c r="E277" s="146">
        <v>133.69999999999999</v>
      </c>
      <c r="F277" s="144">
        <v>77.283236994219607</v>
      </c>
      <c r="G277" s="144" t="s">
        <v>9</v>
      </c>
      <c r="H277" s="145" t="e">
        <v>#N/A</v>
      </c>
    </row>
    <row r="278" spans="1:8" ht="14">
      <c r="A278" s="142" t="s">
        <v>300</v>
      </c>
      <c r="B278" s="48">
        <v>50</v>
      </c>
      <c r="C278" s="141">
        <v>380</v>
      </c>
      <c r="D278" s="141">
        <v>18.5</v>
      </c>
      <c r="E278" s="146">
        <v>34.18</v>
      </c>
      <c r="F278" s="144">
        <v>19.757225433525999</v>
      </c>
      <c r="G278" s="144" t="s">
        <v>9</v>
      </c>
      <c r="H278" s="145" t="e">
        <v>#N/A</v>
      </c>
    </row>
    <row r="279" spans="1:8" ht="14">
      <c r="A279" s="142" t="s">
        <v>301</v>
      </c>
      <c r="B279" s="48">
        <v>50</v>
      </c>
      <c r="C279" s="141">
        <v>380</v>
      </c>
      <c r="D279" s="141">
        <v>22</v>
      </c>
      <c r="E279" s="146">
        <v>40.51</v>
      </c>
      <c r="F279" s="144">
        <v>23.4161849710983</v>
      </c>
      <c r="G279" s="144" t="s">
        <v>9</v>
      </c>
      <c r="H279" s="145" t="e">
        <v>#N/A</v>
      </c>
    </row>
    <row r="280" spans="1:8" ht="14">
      <c r="A280" s="142" t="s">
        <v>302</v>
      </c>
      <c r="B280" s="48">
        <v>50</v>
      </c>
      <c r="C280" s="141">
        <v>380</v>
      </c>
      <c r="D280" s="141">
        <v>30</v>
      </c>
      <c r="E280" s="146">
        <v>54.89</v>
      </c>
      <c r="F280" s="144">
        <v>31.728323699421999</v>
      </c>
      <c r="G280" s="144" t="s">
        <v>9</v>
      </c>
      <c r="H280" s="145" t="e">
        <v>#N/A</v>
      </c>
    </row>
    <row r="281" spans="1:8" ht="14">
      <c r="A281" s="142" t="s">
        <v>303</v>
      </c>
      <c r="B281" s="48">
        <v>50</v>
      </c>
      <c r="C281" s="141">
        <v>380</v>
      </c>
      <c r="D281" s="141">
        <v>37</v>
      </c>
      <c r="E281" s="146">
        <v>67.41</v>
      </c>
      <c r="F281" s="144">
        <v>38.965317919075098</v>
      </c>
      <c r="G281" s="144" t="s">
        <v>9</v>
      </c>
      <c r="H281" s="145" t="e">
        <v>#N/A</v>
      </c>
    </row>
    <row r="282" spans="1:8" ht="14">
      <c r="A282" s="142" t="s">
        <v>304</v>
      </c>
      <c r="B282" s="48">
        <v>50</v>
      </c>
      <c r="C282" s="141">
        <v>380</v>
      </c>
      <c r="D282" s="141">
        <v>45</v>
      </c>
      <c r="E282" s="146">
        <v>80.819999999999993</v>
      </c>
      <c r="F282" s="144">
        <v>46.716763005780301</v>
      </c>
      <c r="G282" s="144" t="s">
        <v>9</v>
      </c>
      <c r="H282" s="145" t="e">
        <v>#N/A</v>
      </c>
    </row>
    <row r="283" spans="1:8" ht="14">
      <c r="A283" s="142" t="s">
        <v>305</v>
      </c>
      <c r="B283" s="48">
        <v>50</v>
      </c>
      <c r="C283" s="141">
        <v>380</v>
      </c>
      <c r="D283" s="141">
        <v>55</v>
      </c>
      <c r="E283" s="146">
        <v>98.46</v>
      </c>
      <c r="F283" s="144">
        <v>56.913294797687897</v>
      </c>
      <c r="G283" s="144" t="s">
        <v>9</v>
      </c>
      <c r="H283" s="145" t="e">
        <v>#N/A</v>
      </c>
    </row>
    <row r="284" spans="1:8" ht="14">
      <c r="A284" s="142" t="s">
        <v>306</v>
      </c>
      <c r="B284" s="48">
        <v>50</v>
      </c>
      <c r="C284" s="141">
        <v>380</v>
      </c>
      <c r="D284" s="141">
        <v>55</v>
      </c>
      <c r="E284" s="146">
        <v>98.46</v>
      </c>
      <c r="F284" s="144">
        <v>56.913294797687897</v>
      </c>
      <c r="G284" s="144" t="s">
        <v>9</v>
      </c>
      <c r="H284" s="145" t="e">
        <v>#N/A</v>
      </c>
    </row>
    <row r="285" spans="1:8" ht="14">
      <c r="A285" s="142" t="s">
        <v>307</v>
      </c>
      <c r="B285" s="48">
        <v>50</v>
      </c>
      <c r="C285" s="141">
        <v>380</v>
      </c>
      <c r="D285" s="141">
        <v>75</v>
      </c>
      <c r="E285" s="146">
        <v>133.69999999999999</v>
      </c>
      <c r="F285" s="144">
        <v>77.283236994219607</v>
      </c>
      <c r="G285" s="144" t="s">
        <v>9</v>
      </c>
      <c r="H285" s="145" t="e">
        <v>#N/A</v>
      </c>
    </row>
    <row r="286" spans="1:8" ht="14">
      <c r="A286" s="142" t="s">
        <v>308</v>
      </c>
      <c r="B286" s="48">
        <v>50</v>
      </c>
      <c r="C286" s="141">
        <v>380</v>
      </c>
      <c r="D286" s="141">
        <v>75</v>
      </c>
      <c r="E286" s="146">
        <v>133.69999999999999</v>
      </c>
      <c r="F286" s="144">
        <v>77.283236994219607</v>
      </c>
      <c r="G286" s="144" t="s">
        <v>9</v>
      </c>
      <c r="H286" s="145" t="e">
        <v>#N/A</v>
      </c>
    </row>
    <row r="287" spans="1:8" ht="14">
      <c r="A287" s="142" t="s">
        <v>309</v>
      </c>
      <c r="B287" s="48">
        <v>50</v>
      </c>
      <c r="C287" s="141">
        <v>380</v>
      </c>
      <c r="D287" s="141">
        <v>75</v>
      </c>
      <c r="E287" s="146">
        <v>133.69999999999999</v>
      </c>
      <c r="F287" s="144">
        <v>77.283236994219607</v>
      </c>
      <c r="G287" s="144" t="s">
        <v>9</v>
      </c>
      <c r="H287" s="145" t="e">
        <v>#N/A</v>
      </c>
    </row>
    <row r="288" spans="1:8" ht="14">
      <c r="A288" s="142" t="s">
        <v>310</v>
      </c>
      <c r="B288" s="48">
        <v>50</v>
      </c>
      <c r="C288" s="141">
        <v>380</v>
      </c>
      <c r="D288" s="141">
        <v>75</v>
      </c>
      <c r="E288" s="146">
        <v>133.69999999999999</v>
      </c>
      <c r="F288" s="144">
        <v>77.283236994219607</v>
      </c>
      <c r="G288" s="144" t="s">
        <v>9</v>
      </c>
      <c r="H288" s="145" t="e">
        <v>#N/A</v>
      </c>
    </row>
    <row r="289" spans="1:8" ht="14">
      <c r="A289" s="142" t="s">
        <v>311</v>
      </c>
      <c r="B289" s="48">
        <v>50</v>
      </c>
      <c r="C289" s="141">
        <v>380</v>
      </c>
      <c r="D289" s="141">
        <v>75</v>
      </c>
      <c r="E289" s="146">
        <v>133.69999999999999</v>
      </c>
      <c r="F289" s="144">
        <v>77.283236994219607</v>
      </c>
      <c r="G289" s="144" t="s">
        <v>9</v>
      </c>
      <c r="H289" s="145" t="e">
        <v>#N/A</v>
      </c>
    </row>
    <row r="290" spans="1:8" ht="14">
      <c r="A290" s="142" t="s">
        <v>312</v>
      </c>
      <c r="B290" s="48">
        <v>50</v>
      </c>
      <c r="C290" s="141">
        <v>380</v>
      </c>
      <c r="D290" s="141">
        <v>90</v>
      </c>
      <c r="E290" s="146">
        <v>133.69999999999999</v>
      </c>
      <c r="F290" s="144">
        <v>77.283236994219607</v>
      </c>
      <c r="G290" s="144" t="s">
        <v>9</v>
      </c>
      <c r="H290" s="145" t="e">
        <v>#N/A</v>
      </c>
    </row>
    <row r="291" spans="1:8" ht="14">
      <c r="A291" s="142" t="s">
        <v>313</v>
      </c>
      <c r="B291" s="48">
        <v>50</v>
      </c>
      <c r="C291" s="141">
        <v>380</v>
      </c>
      <c r="D291" s="141">
        <v>90</v>
      </c>
      <c r="E291" s="146">
        <v>133.69999999999999</v>
      </c>
      <c r="F291" s="144">
        <v>77.283236994219607</v>
      </c>
      <c r="G291" s="144" t="s">
        <v>9</v>
      </c>
      <c r="H291" s="145" t="e">
        <v>#N/A</v>
      </c>
    </row>
    <row r="292" spans="1:8" ht="14">
      <c r="A292" s="142" t="s">
        <v>314</v>
      </c>
      <c r="B292" s="48">
        <v>50</v>
      </c>
      <c r="C292" s="141">
        <v>380</v>
      </c>
      <c r="D292" s="141">
        <v>110</v>
      </c>
      <c r="E292" s="146">
        <v>195.06</v>
      </c>
      <c r="F292" s="144">
        <v>112.751445086705</v>
      </c>
      <c r="G292" s="144" t="s">
        <v>9</v>
      </c>
      <c r="H292" s="145" t="e">
        <v>#N/A</v>
      </c>
    </row>
    <row r="293" spans="1:8" ht="14">
      <c r="A293" s="142" t="s">
        <v>315</v>
      </c>
      <c r="B293" s="48">
        <v>50</v>
      </c>
      <c r="C293" s="141">
        <v>380</v>
      </c>
      <c r="D293" s="141">
        <v>110</v>
      </c>
      <c r="E293" s="146">
        <v>195.06</v>
      </c>
      <c r="F293" s="144">
        <v>112.751445086705</v>
      </c>
      <c r="G293" s="144" t="s">
        <v>9</v>
      </c>
      <c r="H293" s="145" t="e">
        <v>#N/A</v>
      </c>
    </row>
    <row r="294" spans="1:8" ht="14">
      <c r="A294" s="142" t="s">
        <v>316</v>
      </c>
      <c r="B294" s="48">
        <v>50</v>
      </c>
      <c r="C294" s="141">
        <v>380</v>
      </c>
      <c r="D294" s="141">
        <v>110</v>
      </c>
      <c r="E294" s="146">
        <v>195.06</v>
      </c>
      <c r="F294" s="144">
        <v>112.751445086705</v>
      </c>
      <c r="G294" s="144" t="s">
        <v>9</v>
      </c>
      <c r="H294" s="145" t="e">
        <v>#N/A</v>
      </c>
    </row>
    <row r="295" spans="1:8" ht="14">
      <c r="A295" s="140" t="s">
        <v>317</v>
      </c>
      <c r="B295" s="48">
        <v>50</v>
      </c>
      <c r="C295" s="141">
        <v>380</v>
      </c>
      <c r="D295" s="141">
        <v>0.37</v>
      </c>
      <c r="E295" s="141">
        <v>0.91</v>
      </c>
      <c r="F295" s="144" t="s">
        <v>9</v>
      </c>
      <c r="G295" s="144">
        <v>1.5743</v>
      </c>
      <c r="H295" s="145" t="s">
        <v>10</v>
      </c>
    </row>
    <row r="296" spans="1:8" ht="14">
      <c r="A296" s="142" t="s">
        <v>318</v>
      </c>
      <c r="B296" s="48">
        <v>50</v>
      </c>
      <c r="C296" s="141">
        <v>380</v>
      </c>
      <c r="D296" s="141">
        <v>0.37</v>
      </c>
      <c r="E296" s="146">
        <v>0.91</v>
      </c>
      <c r="F296" s="144" t="s">
        <v>9</v>
      </c>
      <c r="G296" s="144">
        <v>1.5743</v>
      </c>
      <c r="H296" s="145" t="s">
        <v>10</v>
      </c>
    </row>
    <row r="297" spans="1:8" ht="14">
      <c r="A297" s="142" t="s">
        <v>319</v>
      </c>
      <c r="B297" s="48">
        <v>50</v>
      </c>
      <c r="C297" s="141">
        <v>380</v>
      </c>
      <c r="D297" s="141">
        <v>0.37</v>
      </c>
      <c r="E297" s="146">
        <v>0.91</v>
      </c>
      <c r="F297" s="144" t="s">
        <v>9</v>
      </c>
      <c r="G297" s="144">
        <v>1.5743</v>
      </c>
      <c r="H297" s="145" t="s">
        <v>10</v>
      </c>
    </row>
    <row r="298" spans="1:8" ht="14">
      <c r="A298" s="142" t="s">
        <v>320</v>
      </c>
      <c r="B298" s="48">
        <v>50</v>
      </c>
      <c r="C298" s="141">
        <v>380</v>
      </c>
      <c r="D298" s="141">
        <v>0.37</v>
      </c>
      <c r="E298" s="146">
        <v>0.91</v>
      </c>
      <c r="F298" s="144" t="s">
        <v>9</v>
      </c>
      <c r="G298" s="144">
        <v>1.5743</v>
      </c>
      <c r="H298" s="145" t="s">
        <v>10</v>
      </c>
    </row>
    <row r="299" spans="1:8" ht="14">
      <c r="A299" s="142" t="s">
        <v>321</v>
      </c>
      <c r="B299" s="48">
        <v>50</v>
      </c>
      <c r="C299" s="141">
        <v>380</v>
      </c>
      <c r="D299" s="141">
        <v>0.37</v>
      </c>
      <c r="E299" s="146">
        <v>0.91</v>
      </c>
      <c r="F299" s="144" t="s">
        <v>9</v>
      </c>
      <c r="G299" s="144">
        <v>1.5743</v>
      </c>
      <c r="H299" s="145" t="s">
        <v>10</v>
      </c>
    </row>
    <row r="300" spans="1:8" ht="14">
      <c r="A300" s="142" t="s">
        <v>322</v>
      </c>
      <c r="B300" s="48">
        <v>50</v>
      </c>
      <c r="C300" s="141">
        <v>380</v>
      </c>
      <c r="D300" s="141">
        <v>0.37</v>
      </c>
      <c r="E300" s="146">
        <v>0.91</v>
      </c>
      <c r="F300" s="144" t="s">
        <v>9</v>
      </c>
      <c r="G300" s="144">
        <v>1.5743</v>
      </c>
      <c r="H300" s="145" t="s">
        <v>10</v>
      </c>
    </row>
    <row r="301" spans="1:8" ht="14">
      <c r="A301" s="142" t="s">
        <v>323</v>
      </c>
      <c r="B301" s="48">
        <v>50</v>
      </c>
      <c r="C301" s="141">
        <v>380</v>
      </c>
      <c r="D301" s="141">
        <v>0.55000000000000004</v>
      </c>
      <c r="E301" s="146">
        <v>1.3</v>
      </c>
      <c r="F301" s="144" t="s">
        <v>9</v>
      </c>
      <c r="G301" s="144">
        <v>2.2490000000000001</v>
      </c>
      <c r="H301" s="145" t="s">
        <v>20</v>
      </c>
    </row>
    <row r="302" spans="1:8" ht="14">
      <c r="A302" s="142" t="s">
        <v>324</v>
      </c>
      <c r="B302" s="48">
        <v>50</v>
      </c>
      <c r="C302" s="141">
        <v>380</v>
      </c>
      <c r="D302" s="141">
        <v>0.55000000000000004</v>
      </c>
      <c r="E302" s="146">
        <v>1.3</v>
      </c>
      <c r="F302" s="144" t="s">
        <v>9</v>
      </c>
      <c r="G302" s="144">
        <v>2.2490000000000001</v>
      </c>
      <c r="H302" s="145" t="s">
        <v>20</v>
      </c>
    </row>
    <row r="303" spans="1:8" ht="14">
      <c r="A303" s="142" t="s">
        <v>325</v>
      </c>
      <c r="B303" s="48">
        <v>50</v>
      </c>
      <c r="C303" s="141">
        <v>380</v>
      </c>
      <c r="D303" s="141">
        <v>0.55000000000000004</v>
      </c>
      <c r="E303" s="146">
        <v>1.3</v>
      </c>
      <c r="F303" s="144" t="s">
        <v>9</v>
      </c>
      <c r="G303" s="144">
        <v>2.2490000000000001</v>
      </c>
      <c r="H303" s="145" t="s">
        <v>20</v>
      </c>
    </row>
    <row r="304" spans="1:8" ht="14">
      <c r="A304" s="142" t="s">
        <v>326</v>
      </c>
      <c r="B304" s="48">
        <v>50</v>
      </c>
      <c r="C304" s="141">
        <v>380</v>
      </c>
      <c r="D304" s="141">
        <v>0.55000000000000004</v>
      </c>
      <c r="E304" s="146">
        <v>1.3</v>
      </c>
      <c r="F304" s="144" t="s">
        <v>9</v>
      </c>
      <c r="G304" s="144">
        <v>2.2490000000000001</v>
      </c>
      <c r="H304" s="145" t="s">
        <v>20</v>
      </c>
    </row>
    <row r="305" spans="1:8" ht="14">
      <c r="A305" s="142" t="s">
        <v>327</v>
      </c>
      <c r="B305" s="48">
        <v>50</v>
      </c>
      <c r="C305" s="141">
        <v>380</v>
      </c>
      <c r="D305" s="141">
        <v>0.75</v>
      </c>
      <c r="E305" s="146">
        <v>1.72</v>
      </c>
      <c r="F305" s="144" t="s">
        <v>9</v>
      </c>
      <c r="G305" s="144">
        <v>2.9756</v>
      </c>
      <c r="H305" s="145" t="s">
        <v>26</v>
      </c>
    </row>
    <row r="306" spans="1:8" ht="14">
      <c r="A306" s="142" t="s">
        <v>328</v>
      </c>
      <c r="B306" s="48">
        <v>50</v>
      </c>
      <c r="C306" s="141">
        <v>380</v>
      </c>
      <c r="D306" s="141">
        <v>0.55000000000000004</v>
      </c>
      <c r="E306" s="146">
        <v>1.72</v>
      </c>
      <c r="F306" s="144" t="s">
        <v>9</v>
      </c>
      <c r="G306" s="144">
        <v>2.9756</v>
      </c>
      <c r="H306" s="145" t="s">
        <v>20</v>
      </c>
    </row>
    <row r="307" spans="1:8" ht="14">
      <c r="A307" s="142" t="s">
        <v>329</v>
      </c>
      <c r="B307" s="48">
        <v>50</v>
      </c>
      <c r="C307" s="141">
        <v>380</v>
      </c>
      <c r="D307" s="141">
        <v>0.55000000000000004</v>
      </c>
      <c r="E307" s="146">
        <v>1.72</v>
      </c>
      <c r="F307" s="144" t="s">
        <v>9</v>
      </c>
      <c r="G307" s="144">
        <v>2.9756</v>
      </c>
      <c r="H307" s="145" t="s">
        <v>20</v>
      </c>
    </row>
    <row r="308" spans="1:8" ht="14">
      <c r="A308" s="142" t="s">
        <v>330</v>
      </c>
      <c r="B308" s="48">
        <v>50</v>
      </c>
      <c r="C308" s="141">
        <v>380</v>
      </c>
      <c r="D308" s="141">
        <v>1.1000000000000001</v>
      </c>
      <c r="E308" s="146">
        <v>2.4300000000000002</v>
      </c>
      <c r="F308" s="144" t="s">
        <v>9</v>
      </c>
      <c r="G308" s="144">
        <v>4.2039</v>
      </c>
      <c r="H308" s="145" t="s">
        <v>30</v>
      </c>
    </row>
    <row r="309" spans="1:8" ht="14">
      <c r="A309" s="142" t="s">
        <v>331</v>
      </c>
      <c r="B309" s="48">
        <v>50</v>
      </c>
      <c r="C309" s="141">
        <v>380</v>
      </c>
      <c r="D309" s="141">
        <v>1.1000000000000001</v>
      </c>
      <c r="E309" s="146">
        <v>2.4300000000000002</v>
      </c>
      <c r="F309" s="144" t="s">
        <v>9</v>
      </c>
      <c r="G309" s="144">
        <v>4.2039</v>
      </c>
      <c r="H309" s="145" t="s">
        <v>30</v>
      </c>
    </row>
    <row r="310" spans="1:8" ht="14">
      <c r="A310" s="142" t="s">
        <v>332</v>
      </c>
      <c r="B310" s="48">
        <v>50</v>
      </c>
      <c r="C310" s="141">
        <v>380</v>
      </c>
      <c r="D310" s="141">
        <v>1.1000000000000001</v>
      </c>
      <c r="E310" s="146">
        <v>2.4300000000000002</v>
      </c>
      <c r="F310" s="144" t="s">
        <v>9</v>
      </c>
      <c r="G310" s="144">
        <v>4.2039</v>
      </c>
      <c r="H310" s="145" t="s">
        <v>30</v>
      </c>
    </row>
    <row r="311" spans="1:8" ht="14">
      <c r="A311" s="142" t="s">
        <v>333</v>
      </c>
      <c r="B311" s="48">
        <v>50</v>
      </c>
      <c r="C311" s="141">
        <v>380</v>
      </c>
      <c r="D311" s="141">
        <v>1.1000000000000001</v>
      </c>
      <c r="E311" s="146">
        <v>2.4300000000000002</v>
      </c>
      <c r="F311" s="144" t="s">
        <v>9</v>
      </c>
      <c r="G311" s="144">
        <v>4.2039</v>
      </c>
      <c r="H311" s="145" t="s">
        <v>30</v>
      </c>
    </row>
    <row r="312" spans="1:8" ht="14">
      <c r="A312" s="142" t="s">
        <v>334</v>
      </c>
      <c r="B312" s="48">
        <v>50</v>
      </c>
      <c r="C312" s="141">
        <v>380</v>
      </c>
      <c r="D312" s="141">
        <v>1.5</v>
      </c>
      <c r="E312" s="146">
        <v>3.22</v>
      </c>
      <c r="F312" s="144" t="s">
        <v>9</v>
      </c>
      <c r="G312" s="144">
        <v>5.5705999999999998</v>
      </c>
      <c r="H312" s="145" t="s">
        <v>38</v>
      </c>
    </row>
    <row r="313" spans="1:8" ht="14">
      <c r="A313" s="142" t="s">
        <v>335</v>
      </c>
      <c r="B313" s="48">
        <v>50</v>
      </c>
      <c r="C313" s="141">
        <v>380</v>
      </c>
      <c r="D313" s="141">
        <v>1.5</v>
      </c>
      <c r="E313" s="146">
        <v>3.22</v>
      </c>
      <c r="F313" s="144" t="s">
        <v>9</v>
      </c>
      <c r="G313" s="144">
        <v>5.5705999999999998</v>
      </c>
      <c r="H313" s="145" t="s">
        <v>38</v>
      </c>
    </row>
    <row r="314" spans="1:8" ht="14">
      <c r="A314" s="142" t="s">
        <v>336</v>
      </c>
      <c r="B314" s="48">
        <v>50</v>
      </c>
      <c r="C314" s="141">
        <v>380</v>
      </c>
      <c r="D314" s="141">
        <v>1.5</v>
      </c>
      <c r="E314" s="146">
        <v>3.22</v>
      </c>
      <c r="F314" s="144" t="s">
        <v>9</v>
      </c>
      <c r="G314" s="144">
        <v>5.5705999999999998</v>
      </c>
      <c r="H314" s="145" t="s">
        <v>38</v>
      </c>
    </row>
    <row r="315" spans="1:8" ht="14">
      <c r="A315" s="142" t="s">
        <v>337</v>
      </c>
      <c r="B315" s="48">
        <v>50</v>
      </c>
      <c r="C315" s="141">
        <v>380</v>
      </c>
      <c r="D315" s="141">
        <v>2.2000000000000002</v>
      </c>
      <c r="E315" s="146">
        <v>4.58</v>
      </c>
      <c r="F315" s="144" t="s">
        <v>9</v>
      </c>
      <c r="G315" s="144">
        <v>7.9234</v>
      </c>
      <c r="H315" s="145" t="s">
        <v>42</v>
      </c>
    </row>
    <row r="316" spans="1:8" ht="14">
      <c r="A316" s="142" t="s">
        <v>338</v>
      </c>
      <c r="B316" s="48">
        <v>50</v>
      </c>
      <c r="C316" s="141">
        <v>380</v>
      </c>
      <c r="D316" s="141">
        <v>2.2000000000000002</v>
      </c>
      <c r="E316" s="146">
        <v>4.58</v>
      </c>
      <c r="F316" s="144" t="s">
        <v>9</v>
      </c>
      <c r="G316" s="144">
        <v>7.9234</v>
      </c>
      <c r="H316" s="145" t="s">
        <v>42</v>
      </c>
    </row>
    <row r="317" spans="1:8" ht="14">
      <c r="A317" s="142" t="s">
        <v>339</v>
      </c>
      <c r="B317" s="48">
        <v>50</v>
      </c>
      <c r="C317" s="141">
        <v>380</v>
      </c>
      <c r="D317" s="141">
        <v>0.37</v>
      </c>
      <c r="E317" s="146">
        <v>0.91</v>
      </c>
      <c r="F317" s="144" t="s">
        <v>9</v>
      </c>
      <c r="G317" s="144">
        <v>1.5743</v>
      </c>
      <c r="H317" s="145" t="s">
        <v>10</v>
      </c>
    </row>
    <row r="318" spans="1:8" ht="14">
      <c r="A318" s="142" t="s">
        <v>340</v>
      </c>
      <c r="B318" s="48">
        <v>50</v>
      </c>
      <c r="C318" s="141">
        <v>380</v>
      </c>
      <c r="D318" s="141">
        <v>0.37</v>
      </c>
      <c r="E318" s="146">
        <v>0.91</v>
      </c>
      <c r="F318" s="144" t="s">
        <v>9</v>
      </c>
      <c r="G318" s="144">
        <v>1.5743</v>
      </c>
      <c r="H318" s="145" t="s">
        <v>10</v>
      </c>
    </row>
    <row r="319" spans="1:8" ht="14">
      <c r="A319" s="142" t="s">
        <v>341</v>
      </c>
      <c r="B319" s="48">
        <v>50</v>
      </c>
      <c r="C319" s="141">
        <v>380</v>
      </c>
      <c r="D319" s="141">
        <v>0.55000000000000004</v>
      </c>
      <c r="E319" s="146">
        <v>1.3</v>
      </c>
      <c r="F319" s="144" t="s">
        <v>9</v>
      </c>
      <c r="G319" s="144">
        <v>2.2490000000000001</v>
      </c>
      <c r="H319" s="145" t="s">
        <v>20</v>
      </c>
    </row>
    <row r="320" spans="1:8" ht="14">
      <c r="A320" s="142" t="s">
        <v>342</v>
      </c>
      <c r="B320" s="48">
        <v>50</v>
      </c>
      <c r="C320" s="141">
        <v>380</v>
      </c>
      <c r="D320" s="141">
        <v>0.55000000000000004</v>
      </c>
      <c r="E320" s="146">
        <v>1.3</v>
      </c>
      <c r="F320" s="144" t="s">
        <v>9</v>
      </c>
      <c r="G320" s="144">
        <v>2.2490000000000001</v>
      </c>
      <c r="H320" s="145" t="s">
        <v>20</v>
      </c>
    </row>
    <row r="321" spans="1:8" ht="14">
      <c r="A321" s="142" t="s">
        <v>343</v>
      </c>
      <c r="B321" s="48">
        <v>50</v>
      </c>
      <c r="C321" s="141">
        <v>380</v>
      </c>
      <c r="D321" s="141">
        <v>0.75</v>
      </c>
      <c r="E321" s="146">
        <v>1.72</v>
      </c>
      <c r="F321" s="144" t="s">
        <v>9</v>
      </c>
      <c r="G321" s="144">
        <v>2.9756</v>
      </c>
      <c r="H321" s="145" t="s">
        <v>26</v>
      </c>
    </row>
    <row r="322" spans="1:8" ht="14">
      <c r="A322" s="142" t="s">
        <v>344</v>
      </c>
      <c r="B322" s="48">
        <v>50</v>
      </c>
      <c r="C322" s="141">
        <v>380</v>
      </c>
      <c r="D322" s="141">
        <v>0.75</v>
      </c>
      <c r="E322" s="146">
        <v>1.72</v>
      </c>
      <c r="F322" s="144" t="s">
        <v>9</v>
      </c>
      <c r="G322" s="144">
        <v>2.9756</v>
      </c>
      <c r="H322" s="145" t="s">
        <v>26</v>
      </c>
    </row>
    <row r="323" spans="1:8" ht="14">
      <c r="A323" s="142" t="s">
        <v>345</v>
      </c>
      <c r="B323" s="48">
        <v>50</v>
      </c>
      <c r="C323" s="141">
        <v>380</v>
      </c>
      <c r="D323" s="141">
        <v>1.1000000000000001</v>
      </c>
      <c r="E323" s="146">
        <v>2.4300000000000002</v>
      </c>
      <c r="F323" s="144" t="s">
        <v>9</v>
      </c>
      <c r="G323" s="144">
        <v>4.2039</v>
      </c>
      <c r="H323" s="145" t="s">
        <v>30</v>
      </c>
    </row>
    <row r="324" spans="1:8" ht="14">
      <c r="A324" s="142" t="s">
        <v>346</v>
      </c>
      <c r="B324" s="48">
        <v>50</v>
      </c>
      <c r="C324" s="141">
        <v>380</v>
      </c>
      <c r="D324" s="141">
        <v>1.1000000000000001</v>
      </c>
      <c r="E324" s="146">
        <v>2.4300000000000002</v>
      </c>
      <c r="F324" s="144" t="s">
        <v>9</v>
      </c>
      <c r="G324" s="144">
        <v>4.2039</v>
      </c>
      <c r="H324" s="145" t="s">
        <v>30</v>
      </c>
    </row>
    <row r="325" spans="1:8" ht="14">
      <c r="A325" s="142" t="s">
        <v>347</v>
      </c>
      <c r="B325" s="48">
        <v>50</v>
      </c>
      <c r="C325" s="141">
        <v>380</v>
      </c>
      <c r="D325" s="141">
        <v>1.1000000000000001</v>
      </c>
      <c r="E325" s="146">
        <v>2.4300000000000002</v>
      </c>
      <c r="F325" s="144" t="s">
        <v>9</v>
      </c>
      <c r="G325" s="144">
        <v>4.2039</v>
      </c>
      <c r="H325" s="145" t="s">
        <v>30</v>
      </c>
    </row>
    <row r="326" spans="1:8" ht="14">
      <c r="A326" s="142" t="s">
        <v>348</v>
      </c>
      <c r="B326" s="48">
        <v>50</v>
      </c>
      <c r="C326" s="141">
        <v>380</v>
      </c>
      <c r="D326" s="141">
        <v>1.1000000000000001</v>
      </c>
      <c r="E326" s="146">
        <v>2.4300000000000002</v>
      </c>
      <c r="F326" s="144" t="s">
        <v>9</v>
      </c>
      <c r="G326" s="144">
        <v>4.2039</v>
      </c>
      <c r="H326" s="145" t="s">
        <v>30</v>
      </c>
    </row>
    <row r="327" spans="1:8" ht="14">
      <c r="A327" s="142" t="s">
        <v>349</v>
      </c>
      <c r="B327" s="48">
        <v>50</v>
      </c>
      <c r="C327" s="141">
        <v>380</v>
      </c>
      <c r="D327" s="141">
        <v>1.5</v>
      </c>
      <c r="E327" s="146">
        <v>3.22</v>
      </c>
      <c r="F327" s="144" t="s">
        <v>9</v>
      </c>
      <c r="G327" s="144">
        <v>5.5705999999999998</v>
      </c>
      <c r="H327" s="145" t="s">
        <v>38</v>
      </c>
    </row>
    <row r="328" spans="1:8" ht="14">
      <c r="A328" s="142" t="s">
        <v>350</v>
      </c>
      <c r="B328" s="48">
        <v>50</v>
      </c>
      <c r="C328" s="141">
        <v>380</v>
      </c>
      <c r="D328" s="141">
        <v>1.5</v>
      </c>
      <c r="E328" s="146">
        <v>3.22</v>
      </c>
      <c r="F328" s="144" t="s">
        <v>9</v>
      </c>
      <c r="G328" s="144">
        <v>5.5705999999999998</v>
      </c>
      <c r="H328" s="145" t="s">
        <v>38</v>
      </c>
    </row>
    <row r="329" spans="1:8" ht="14">
      <c r="A329" s="142" t="s">
        <v>351</v>
      </c>
      <c r="B329" s="48">
        <v>50</v>
      </c>
      <c r="C329" s="141">
        <v>380</v>
      </c>
      <c r="D329" s="141">
        <v>1.5</v>
      </c>
      <c r="E329" s="146">
        <v>3.22</v>
      </c>
      <c r="F329" s="144" t="s">
        <v>9</v>
      </c>
      <c r="G329" s="144">
        <v>5.5705999999999998</v>
      </c>
      <c r="H329" s="145" t="s">
        <v>38</v>
      </c>
    </row>
    <row r="330" spans="1:8" ht="14">
      <c r="A330" s="142" t="s">
        <v>352</v>
      </c>
      <c r="B330" s="48">
        <v>50</v>
      </c>
      <c r="C330" s="141">
        <v>380</v>
      </c>
      <c r="D330" s="141">
        <v>1.5</v>
      </c>
      <c r="E330" s="146">
        <v>3.22</v>
      </c>
      <c r="F330" s="144" t="s">
        <v>9</v>
      </c>
      <c r="G330" s="144">
        <v>5.5705999999999998</v>
      </c>
      <c r="H330" s="145" t="s">
        <v>38</v>
      </c>
    </row>
    <row r="331" spans="1:8" ht="14">
      <c r="A331" s="142" t="s">
        <v>353</v>
      </c>
      <c r="B331" s="48">
        <v>50</v>
      </c>
      <c r="C331" s="141">
        <v>380</v>
      </c>
      <c r="D331" s="141">
        <v>2.2000000000000002</v>
      </c>
      <c r="E331" s="146">
        <v>4.58</v>
      </c>
      <c r="F331" s="144" t="s">
        <v>9</v>
      </c>
      <c r="G331" s="144">
        <v>7.9234</v>
      </c>
      <c r="H331" s="145" t="s">
        <v>42</v>
      </c>
    </row>
    <row r="332" spans="1:8" ht="14">
      <c r="A332" s="142" t="s">
        <v>354</v>
      </c>
      <c r="B332" s="48">
        <v>50</v>
      </c>
      <c r="C332" s="141">
        <v>380</v>
      </c>
      <c r="D332" s="141">
        <v>2.2000000000000002</v>
      </c>
      <c r="E332" s="146">
        <v>4.58</v>
      </c>
      <c r="F332" s="144" t="s">
        <v>9</v>
      </c>
      <c r="G332" s="144">
        <v>7.9234</v>
      </c>
      <c r="H332" s="145" t="s">
        <v>42</v>
      </c>
    </row>
    <row r="333" spans="1:8" ht="14">
      <c r="A333" s="142" t="s">
        <v>355</v>
      </c>
      <c r="B333" s="48">
        <v>50</v>
      </c>
      <c r="C333" s="141">
        <v>380</v>
      </c>
      <c r="D333" s="141">
        <v>2.2000000000000002</v>
      </c>
      <c r="E333" s="146">
        <v>4.58</v>
      </c>
      <c r="F333" s="144" t="s">
        <v>9</v>
      </c>
      <c r="G333" s="144">
        <v>7.9234</v>
      </c>
      <c r="H333" s="145" t="s">
        <v>42</v>
      </c>
    </row>
    <row r="334" spans="1:8" ht="14">
      <c r="A334" s="142" t="s">
        <v>356</v>
      </c>
      <c r="B334" s="48">
        <v>50</v>
      </c>
      <c r="C334" s="141">
        <v>380</v>
      </c>
      <c r="D334" s="141">
        <v>2.2000000000000002</v>
      </c>
      <c r="E334" s="146">
        <v>4.58</v>
      </c>
      <c r="F334" s="144" t="s">
        <v>9</v>
      </c>
      <c r="G334" s="144">
        <v>7.9234</v>
      </c>
      <c r="H334" s="145" t="s">
        <v>42</v>
      </c>
    </row>
    <row r="335" spans="1:8" ht="14">
      <c r="A335" s="142" t="s">
        <v>357</v>
      </c>
      <c r="B335" s="48">
        <v>50</v>
      </c>
      <c r="C335" s="141">
        <v>380</v>
      </c>
      <c r="D335" s="141">
        <v>2.2000000000000002</v>
      </c>
      <c r="E335" s="146">
        <v>4.58</v>
      </c>
      <c r="F335" s="144" t="s">
        <v>9</v>
      </c>
      <c r="G335" s="144">
        <v>7.9234</v>
      </c>
      <c r="H335" s="145" t="s">
        <v>42</v>
      </c>
    </row>
    <row r="336" spans="1:8" ht="14">
      <c r="A336" s="142" t="s">
        <v>358</v>
      </c>
      <c r="B336" s="48">
        <v>50</v>
      </c>
      <c r="C336" s="141">
        <v>380</v>
      </c>
      <c r="D336" s="141">
        <v>2.2000000000000002</v>
      </c>
      <c r="E336" s="146">
        <v>4.58</v>
      </c>
      <c r="F336" s="144" t="s">
        <v>9</v>
      </c>
      <c r="G336" s="144">
        <v>7.9234</v>
      </c>
      <c r="H336" s="145" t="s">
        <v>42</v>
      </c>
    </row>
    <row r="337" spans="1:8" ht="14">
      <c r="A337" s="142" t="s">
        <v>359</v>
      </c>
      <c r="B337" s="48">
        <v>50</v>
      </c>
      <c r="C337" s="141">
        <v>380</v>
      </c>
      <c r="D337" s="141">
        <v>2.2000000000000002</v>
      </c>
      <c r="E337" s="146">
        <v>4.58</v>
      </c>
      <c r="F337" s="144" t="s">
        <v>9</v>
      </c>
      <c r="G337" s="144">
        <v>7.9234</v>
      </c>
      <c r="H337" s="145" t="s">
        <v>42</v>
      </c>
    </row>
    <row r="338" spans="1:8" ht="14">
      <c r="A338" s="142" t="s">
        <v>360</v>
      </c>
      <c r="B338" s="48">
        <v>50</v>
      </c>
      <c r="C338" s="141">
        <v>380</v>
      </c>
      <c r="D338" s="141">
        <v>3</v>
      </c>
      <c r="E338" s="146">
        <v>6.02</v>
      </c>
      <c r="F338" s="144" t="s">
        <v>9</v>
      </c>
      <c r="G338" s="144">
        <v>10.4146</v>
      </c>
      <c r="H338" s="145" t="s">
        <v>67</v>
      </c>
    </row>
    <row r="339" spans="1:8" ht="14">
      <c r="A339" s="142" t="s">
        <v>361</v>
      </c>
      <c r="B339" s="48">
        <v>50</v>
      </c>
      <c r="C339" s="141">
        <v>380</v>
      </c>
      <c r="D339" s="141">
        <v>3</v>
      </c>
      <c r="E339" s="146">
        <v>6.02</v>
      </c>
      <c r="F339" s="144" t="s">
        <v>9</v>
      </c>
      <c r="G339" s="144">
        <v>10.4146</v>
      </c>
      <c r="H339" s="145" t="s">
        <v>67</v>
      </c>
    </row>
    <row r="340" spans="1:8" ht="14">
      <c r="A340" s="142" t="s">
        <v>362</v>
      </c>
      <c r="B340" s="48">
        <v>50</v>
      </c>
      <c r="C340" s="141">
        <v>380</v>
      </c>
      <c r="D340" s="141">
        <v>3</v>
      </c>
      <c r="E340" s="146">
        <v>6.02</v>
      </c>
      <c r="F340" s="144" t="s">
        <v>9</v>
      </c>
      <c r="G340" s="144">
        <v>10.4146</v>
      </c>
      <c r="H340" s="145" t="s">
        <v>67</v>
      </c>
    </row>
    <row r="341" spans="1:8" ht="14">
      <c r="A341" s="142" t="s">
        <v>363</v>
      </c>
      <c r="B341" s="48">
        <v>50</v>
      </c>
      <c r="C341" s="141">
        <v>380</v>
      </c>
      <c r="D341" s="141">
        <v>3</v>
      </c>
      <c r="E341" s="146">
        <v>6.02</v>
      </c>
      <c r="F341" s="144" t="s">
        <v>9</v>
      </c>
      <c r="G341" s="144">
        <v>10.4146</v>
      </c>
      <c r="H341" s="145" t="s">
        <v>67</v>
      </c>
    </row>
    <row r="342" spans="1:8" ht="14">
      <c r="A342" s="142" t="s">
        <v>364</v>
      </c>
      <c r="B342" s="48">
        <v>50</v>
      </c>
      <c r="C342" s="141">
        <v>380</v>
      </c>
      <c r="D342" s="141">
        <v>0.37</v>
      </c>
      <c r="E342" s="146">
        <v>0.91</v>
      </c>
      <c r="F342" s="144" t="s">
        <v>9</v>
      </c>
      <c r="G342" s="144">
        <v>1.5743</v>
      </c>
      <c r="H342" s="145" t="s">
        <v>10</v>
      </c>
    </row>
    <row r="343" spans="1:8" ht="14">
      <c r="A343" s="142" t="s">
        <v>365</v>
      </c>
      <c r="B343" s="48">
        <v>50</v>
      </c>
      <c r="C343" s="141">
        <v>380</v>
      </c>
      <c r="D343" s="141">
        <v>0.37</v>
      </c>
      <c r="E343" s="146">
        <v>0.91</v>
      </c>
      <c r="F343" s="144" t="s">
        <v>9</v>
      </c>
      <c r="G343" s="144">
        <v>1.5743</v>
      </c>
      <c r="H343" s="145" t="s">
        <v>10</v>
      </c>
    </row>
    <row r="344" spans="1:8" ht="14">
      <c r="A344" s="142" t="s">
        <v>366</v>
      </c>
      <c r="B344" s="48">
        <v>50</v>
      </c>
      <c r="C344" s="141">
        <v>380</v>
      </c>
      <c r="D344" s="141">
        <v>0.37</v>
      </c>
      <c r="E344" s="146">
        <v>0.91</v>
      </c>
      <c r="F344" s="144" t="s">
        <v>9</v>
      </c>
      <c r="G344" s="144">
        <v>1.5743</v>
      </c>
      <c r="H344" s="145" t="s">
        <v>10</v>
      </c>
    </row>
    <row r="345" spans="1:8" ht="14">
      <c r="A345" s="142" t="s">
        <v>367</v>
      </c>
      <c r="B345" s="48">
        <v>50</v>
      </c>
      <c r="C345" s="141">
        <v>380</v>
      </c>
      <c r="D345" s="141">
        <v>0.37</v>
      </c>
      <c r="E345" s="146">
        <v>0.91</v>
      </c>
      <c r="F345" s="144" t="s">
        <v>9</v>
      </c>
      <c r="G345" s="144">
        <v>1.5743</v>
      </c>
      <c r="H345" s="145" t="s">
        <v>10</v>
      </c>
    </row>
    <row r="346" spans="1:8" ht="14">
      <c r="A346" s="142" t="s">
        <v>368</v>
      </c>
      <c r="B346" s="48">
        <v>50</v>
      </c>
      <c r="C346" s="141">
        <v>380</v>
      </c>
      <c r="D346" s="141">
        <v>0.55000000000000004</v>
      </c>
      <c r="E346" s="146">
        <v>1.3</v>
      </c>
      <c r="F346" s="144" t="s">
        <v>9</v>
      </c>
      <c r="G346" s="144">
        <v>2.2490000000000001</v>
      </c>
      <c r="H346" s="145" t="s">
        <v>20</v>
      </c>
    </row>
    <row r="347" spans="1:8" ht="14">
      <c r="A347" s="142" t="s">
        <v>369</v>
      </c>
      <c r="B347" s="48">
        <v>50</v>
      </c>
      <c r="C347" s="141">
        <v>380</v>
      </c>
      <c r="D347" s="141">
        <v>0.55000000000000004</v>
      </c>
      <c r="E347" s="146">
        <v>1.3</v>
      </c>
      <c r="F347" s="144" t="s">
        <v>9</v>
      </c>
      <c r="G347" s="144">
        <v>2.2490000000000001</v>
      </c>
      <c r="H347" s="145" t="s">
        <v>20</v>
      </c>
    </row>
    <row r="348" spans="1:8" ht="14">
      <c r="A348" s="142" t="s">
        <v>370</v>
      </c>
      <c r="B348" s="48">
        <v>50</v>
      </c>
      <c r="C348" s="141">
        <v>380</v>
      </c>
      <c r="D348" s="141">
        <v>0.75</v>
      </c>
      <c r="E348" s="146">
        <v>1.72</v>
      </c>
      <c r="F348" s="144" t="s">
        <v>9</v>
      </c>
      <c r="G348" s="144">
        <v>2.9756</v>
      </c>
      <c r="H348" s="145" t="s">
        <v>26</v>
      </c>
    </row>
    <row r="349" spans="1:8" ht="14">
      <c r="A349" s="142" t="s">
        <v>371</v>
      </c>
      <c r="B349" s="48">
        <v>50</v>
      </c>
      <c r="C349" s="141">
        <v>380</v>
      </c>
      <c r="D349" s="141">
        <v>0.75</v>
      </c>
      <c r="E349" s="146">
        <v>1.72</v>
      </c>
      <c r="F349" s="144" t="s">
        <v>9</v>
      </c>
      <c r="G349" s="144">
        <v>2.9756</v>
      </c>
      <c r="H349" s="145" t="s">
        <v>26</v>
      </c>
    </row>
    <row r="350" spans="1:8" ht="14">
      <c r="A350" s="142" t="s">
        <v>372</v>
      </c>
      <c r="B350" s="48">
        <v>50</v>
      </c>
      <c r="C350" s="141">
        <v>380</v>
      </c>
      <c r="D350" s="141">
        <v>0.75</v>
      </c>
      <c r="E350" s="146">
        <v>1.72</v>
      </c>
      <c r="F350" s="144" t="s">
        <v>9</v>
      </c>
      <c r="G350" s="144">
        <v>2.9756</v>
      </c>
      <c r="H350" s="145" t="s">
        <v>26</v>
      </c>
    </row>
    <row r="351" spans="1:8" ht="14">
      <c r="A351" s="142" t="s">
        <v>373</v>
      </c>
      <c r="B351" s="48">
        <v>50</v>
      </c>
      <c r="C351" s="141">
        <v>380</v>
      </c>
      <c r="D351" s="141">
        <v>1.1000000000000001</v>
      </c>
      <c r="E351" s="146">
        <v>2.4300000000000002</v>
      </c>
      <c r="F351" s="144" t="s">
        <v>9</v>
      </c>
      <c r="G351" s="144">
        <v>4.2039</v>
      </c>
      <c r="H351" s="145" t="s">
        <v>30</v>
      </c>
    </row>
    <row r="352" spans="1:8" ht="14">
      <c r="A352" s="142" t="s">
        <v>374</v>
      </c>
      <c r="B352" s="48">
        <v>50</v>
      </c>
      <c r="C352" s="141">
        <v>380</v>
      </c>
      <c r="D352" s="141">
        <v>1.1000000000000001</v>
      </c>
      <c r="E352" s="146">
        <v>2.4300000000000002</v>
      </c>
      <c r="F352" s="144" t="s">
        <v>9</v>
      </c>
      <c r="G352" s="144">
        <v>4.2039</v>
      </c>
      <c r="H352" s="145" t="s">
        <v>30</v>
      </c>
    </row>
    <row r="353" spans="1:8" ht="14">
      <c r="A353" s="142" t="s">
        <v>375</v>
      </c>
      <c r="B353" s="48">
        <v>50</v>
      </c>
      <c r="C353" s="141">
        <v>380</v>
      </c>
      <c r="D353" s="141">
        <v>1.1000000000000001</v>
      </c>
      <c r="E353" s="146">
        <v>2.4300000000000002</v>
      </c>
      <c r="F353" s="144" t="s">
        <v>9</v>
      </c>
      <c r="G353" s="144">
        <v>4.2039</v>
      </c>
      <c r="H353" s="145" t="s">
        <v>30</v>
      </c>
    </row>
    <row r="354" spans="1:8" ht="14">
      <c r="A354" s="142" t="s">
        <v>376</v>
      </c>
      <c r="B354" s="48">
        <v>50</v>
      </c>
      <c r="C354" s="141">
        <v>380</v>
      </c>
      <c r="D354" s="141">
        <v>1.1000000000000001</v>
      </c>
      <c r="E354" s="146">
        <v>2.4300000000000002</v>
      </c>
      <c r="F354" s="144" t="s">
        <v>9</v>
      </c>
      <c r="G354" s="144">
        <v>4.2039</v>
      </c>
      <c r="H354" s="145" t="s">
        <v>30</v>
      </c>
    </row>
    <row r="355" spans="1:8" ht="14">
      <c r="A355" s="142" t="s">
        <v>377</v>
      </c>
      <c r="B355" s="48">
        <v>50</v>
      </c>
      <c r="C355" s="141">
        <v>380</v>
      </c>
      <c r="D355" s="141">
        <v>1.5</v>
      </c>
      <c r="E355" s="146">
        <v>3.22</v>
      </c>
      <c r="F355" s="144" t="s">
        <v>9</v>
      </c>
      <c r="G355" s="144">
        <v>5.5705999999999998</v>
      </c>
      <c r="H355" s="145" t="s">
        <v>38</v>
      </c>
    </row>
    <row r="356" spans="1:8" ht="14">
      <c r="A356" s="142" t="s">
        <v>378</v>
      </c>
      <c r="B356" s="48">
        <v>50</v>
      </c>
      <c r="C356" s="141">
        <v>380</v>
      </c>
      <c r="D356" s="141">
        <v>1.5</v>
      </c>
      <c r="E356" s="146">
        <v>3.22</v>
      </c>
      <c r="F356" s="144" t="s">
        <v>9</v>
      </c>
      <c r="G356" s="144">
        <v>5.5705999999999998</v>
      </c>
      <c r="H356" s="145" t="s">
        <v>38</v>
      </c>
    </row>
    <row r="357" spans="1:8" ht="14">
      <c r="A357" s="142" t="s">
        <v>379</v>
      </c>
      <c r="B357" s="48">
        <v>50</v>
      </c>
      <c r="C357" s="141">
        <v>380</v>
      </c>
      <c r="D357" s="141">
        <v>2.2000000000000002</v>
      </c>
      <c r="E357" s="146">
        <v>4.58</v>
      </c>
      <c r="F357" s="144" t="s">
        <v>9</v>
      </c>
      <c r="G357" s="144">
        <v>7.9234</v>
      </c>
      <c r="H357" s="145" t="s">
        <v>42</v>
      </c>
    </row>
    <row r="358" spans="1:8" ht="14">
      <c r="A358" s="142" t="s">
        <v>380</v>
      </c>
      <c r="B358" s="48">
        <v>50</v>
      </c>
      <c r="C358" s="141">
        <v>380</v>
      </c>
      <c r="D358" s="141">
        <v>2.2000000000000002</v>
      </c>
      <c r="E358" s="146">
        <v>4.58</v>
      </c>
      <c r="F358" s="144" t="s">
        <v>9</v>
      </c>
      <c r="G358" s="144">
        <v>7.9234</v>
      </c>
      <c r="H358" s="145" t="s">
        <v>42</v>
      </c>
    </row>
    <row r="359" spans="1:8" ht="14">
      <c r="A359" s="142" t="s">
        <v>381</v>
      </c>
      <c r="B359" s="48">
        <v>50</v>
      </c>
      <c r="C359" s="141">
        <v>380</v>
      </c>
      <c r="D359" s="141">
        <v>2.2000000000000002</v>
      </c>
      <c r="E359" s="146">
        <v>4.58</v>
      </c>
      <c r="F359" s="144" t="s">
        <v>9</v>
      </c>
      <c r="G359" s="144">
        <v>7.9234</v>
      </c>
      <c r="H359" s="145" t="s">
        <v>42</v>
      </c>
    </row>
    <row r="360" spans="1:8" ht="14">
      <c r="A360" s="142" t="s">
        <v>382</v>
      </c>
      <c r="B360" s="48">
        <v>50</v>
      </c>
      <c r="C360" s="141">
        <v>380</v>
      </c>
      <c r="D360" s="141">
        <v>2.2000000000000002</v>
      </c>
      <c r="E360" s="146">
        <v>4.58</v>
      </c>
      <c r="F360" s="144" t="s">
        <v>9</v>
      </c>
      <c r="G360" s="144">
        <v>7.9234</v>
      </c>
      <c r="H360" s="145" t="s">
        <v>42</v>
      </c>
    </row>
    <row r="361" spans="1:8" ht="14">
      <c r="A361" s="142" t="s">
        <v>383</v>
      </c>
      <c r="B361" s="48">
        <v>50</v>
      </c>
      <c r="C361" s="141">
        <v>380</v>
      </c>
      <c r="D361" s="141">
        <v>2.2000000000000002</v>
      </c>
      <c r="E361" s="146">
        <v>4.58</v>
      </c>
      <c r="F361" s="144" t="s">
        <v>9</v>
      </c>
      <c r="G361" s="144">
        <v>7.9234</v>
      </c>
      <c r="H361" s="145" t="s">
        <v>42</v>
      </c>
    </row>
    <row r="362" spans="1:8" ht="14">
      <c r="A362" s="142" t="s">
        <v>384</v>
      </c>
      <c r="B362" s="48">
        <v>50</v>
      </c>
      <c r="C362" s="141">
        <v>380</v>
      </c>
      <c r="D362" s="141">
        <v>3</v>
      </c>
      <c r="E362" s="146">
        <v>6.02</v>
      </c>
      <c r="F362" s="144" t="s">
        <v>9</v>
      </c>
      <c r="G362" s="144">
        <v>10.4146</v>
      </c>
      <c r="H362" s="145" t="s">
        <v>67</v>
      </c>
    </row>
    <row r="363" spans="1:8" ht="14">
      <c r="A363" s="142" t="s">
        <v>385</v>
      </c>
      <c r="B363" s="48">
        <v>50</v>
      </c>
      <c r="C363" s="141">
        <v>380</v>
      </c>
      <c r="D363" s="141">
        <v>3</v>
      </c>
      <c r="E363" s="146">
        <v>6.02</v>
      </c>
      <c r="F363" s="144" t="s">
        <v>9</v>
      </c>
      <c r="G363" s="144">
        <v>10.4146</v>
      </c>
      <c r="H363" s="145" t="s">
        <v>67</v>
      </c>
    </row>
    <row r="364" spans="1:8" ht="14">
      <c r="A364" s="142" t="s">
        <v>386</v>
      </c>
      <c r="B364" s="48">
        <v>50</v>
      </c>
      <c r="C364" s="141">
        <v>380</v>
      </c>
      <c r="D364" s="141">
        <v>3</v>
      </c>
      <c r="E364" s="146">
        <v>6.02</v>
      </c>
      <c r="F364" s="144" t="s">
        <v>9</v>
      </c>
      <c r="G364" s="144">
        <v>10.4146</v>
      </c>
      <c r="H364" s="145" t="s">
        <v>67</v>
      </c>
    </row>
    <row r="365" spans="1:8" ht="14">
      <c r="A365" s="142" t="s">
        <v>387</v>
      </c>
      <c r="B365" s="48">
        <v>50</v>
      </c>
      <c r="C365" s="141">
        <v>380</v>
      </c>
      <c r="D365" s="141">
        <v>0.37</v>
      </c>
      <c r="E365" s="146">
        <v>0.91</v>
      </c>
      <c r="F365" s="144" t="s">
        <v>9</v>
      </c>
      <c r="G365" s="144">
        <v>1.5743</v>
      </c>
      <c r="H365" s="145" t="s">
        <v>10</v>
      </c>
    </row>
    <row r="366" spans="1:8" ht="14">
      <c r="A366" s="142" t="s">
        <v>388</v>
      </c>
      <c r="B366" s="48">
        <v>50</v>
      </c>
      <c r="C366" s="141">
        <v>380</v>
      </c>
      <c r="D366" s="141">
        <v>0.55000000000000004</v>
      </c>
      <c r="E366" s="146">
        <v>1.3</v>
      </c>
      <c r="F366" s="144" t="s">
        <v>9</v>
      </c>
      <c r="G366" s="144">
        <v>2.2490000000000001</v>
      </c>
      <c r="H366" s="145" t="s">
        <v>20</v>
      </c>
    </row>
    <row r="367" spans="1:8" ht="14">
      <c r="A367" s="142" t="s">
        <v>389</v>
      </c>
      <c r="B367" s="48">
        <v>50</v>
      </c>
      <c r="C367" s="141">
        <v>380</v>
      </c>
      <c r="D367" s="141">
        <v>0.75</v>
      </c>
      <c r="E367" s="146">
        <v>1.72</v>
      </c>
      <c r="F367" s="144" t="s">
        <v>9</v>
      </c>
      <c r="G367" s="144">
        <v>2.9756</v>
      </c>
      <c r="H367" s="145" t="s">
        <v>26</v>
      </c>
    </row>
    <row r="368" spans="1:8" ht="14">
      <c r="A368" s="142" t="s">
        <v>390</v>
      </c>
      <c r="B368" s="48">
        <v>50</v>
      </c>
      <c r="C368" s="141">
        <v>380</v>
      </c>
      <c r="D368" s="141">
        <v>1.1000000000000001</v>
      </c>
      <c r="E368" s="146">
        <v>2.4300000000000002</v>
      </c>
      <c r="F368" s="144" t="s">
        <v>9</v>
      </c>
      <c r="G368" s="144">
        <v>4.2039</v>
      </c>
      <c r="H368" s="145" t="s">
        <v>30</v>
      </c>
    </row>
    <row r="369" spans="1:8" ht="14">
      <c r="A369" s="142" t="s">
        <v>391</v>
      </c>
      <c r="B369" s="48">
        <v>50</v>
      </c>
      <c r="C369" s="141">
        <v>380</v>
      </c>
      <c r="D369" s="141">
        <v>1.1000000000000001</v>
      </c>
      <c r="E369" s="146">
        <v>2.4300000000000002</v>
      </c>
      <c r="F369" s="144" t="s">
        <v>9</v>
      </c>
      <c r="G369" s="144">
        <v>4.2039</v>
      </c>
      <c r="H369" s="145" t="s">
        <v>30</v>
      </c>
    </row>
    <row r="370" spans="1:8" ht="14">
      <c r="A370" s="142" t="s">
        <v>392</v>
      </c>
      <c r="B370" s="48">
        <v>50</v>
      </c>
      <c r="C370" s="141">
        <v>380</v>
      </c>
      <c r="D370" s="141">
        <v>1.5</v>
      </c>
      <c r="E370" s="146">
        <v>3.22</v>
      </c>
      <c r="F370" s="144" t="s">
        <v>9</v>
      </c>
      <c r="G370" s="144">
        <v>5.5705999999999998</v>
      </c>
      <c r="H370" s="145" t="s">
        <v>38</v>
      </c>
    </row>
    <row r="371" spans="1:8" ht="14">
      <c r="A371" s="142" t="s">
        <v>393</v>
      </c>
      <c r="B371" s="48">
        <v>50</v>
      </c>
      <c r="C371" s="141">
        <v>380</v>
      </c>
      <c r="D371" s="141">
        <v>1.5</v>
      </c>
      <c r="E371" s="146">
        <v>3.22</v>
      </c>
      <c r="F371" s="144" t="s">
        <v>9</v>
      </c>
      <c r="G371" s="144">
        <v>5.5705999999999998</v>
      </c>
      <c r="H371" s="145" t="s">
        <v>38</v>
      </c>
    </row>
    <row r="372" spans="1:8" ht="14">
      <c r="A372" s="142" t="s">
        <v>394</v>
      </c>
      <c r="B372" s="48">
        <v>50</v>
      </c>
      <c r="C372" s="141">
        <v>380</v>
      </c>
      <c r="D372" s="141">
        <v>2.2000000000000002</v>
      </c>
      <c r="E372" s="146">
        <v>4.58</v>
      </c>
      <c r="F372" s="144" t="s">
        <v>9</v>
      </c>
      <c r="G372" s="144">
        <v>7.9234</v>
      </c>
      <c r="H372" s="145" t="s">
        <v>42</v>
      </c>
    </row>
    <row r="373" spans="1:8" ht="14">
      <c r="A373" s="142" t="s">
        <v>395</v>
      </c>
      <c r="B373" s="48">
        <v>50</v>
      </c>
      <c r="C373" s="141">
        <v>380</v>
      </c>
      <c r="D373" s="141">
        <v>2.2000000000000002</v>
      </c>
      <c r="E373" s="146">
        <v>4.58</v>
      </c>
      <c r="F373" s="144" t="s">
        <v>9</v>
      </c>
      <c r="G373" s="144">
        <v>7.9234</v>
      </c>
      <c r="H373" s="145" t="s">
        <v>42</v>
      </c>
    </row>
    <row r="374" spans="1:8" ht="14">
      <c r="A374" s="142" t="s">
        <v>396</v>
      </c>
      <c r="B374" s="48">
        <v>50</v>
      </c>
      <c r="C374" s="141">
        <v>380</v>
      </c>
      <c r="D374" s="141">
        <v>2.2000000000000002</v>
      </c>
      <c r="E374" s="146">
        <v>4.58</v>
      </c>
      <c r="F374" s="144" t="s">
        <v>9</v>
      </c>
      <c r="G374" s="144">
        <v>7.9234</v>
      </c>
      <c r="H374" s="145" t="s">
        <v>42</v>
      </c>
    </row>
    <row r="375" spans="1:8" ht="14">
      <c r="A375" s="142" t="s">
        <v>397</v>
      </c>
      <c r="B375" s="48">
        <v>50</v>
      </c>
      <c r="C375" s="141">
        <v>380</v>
      </c>
      <c r="D375" s="141">
        <v>2.2000000000000002</v>
      </c>
      <c r="E375" s="146">
        <v>4.58</v>
      </c>
      <c r="F375" s="144" t="s">
        <v>9</v>
      </c>
      <c r="G375" s="144">
        <v>7.9234</v>
      </c>
      <c r="H375" s="145" t="s">
        <v>42</v>
      </c>
    </row>
    <row r="376" spans="1:8" ht="14">
      <c r="A376" s="142" t="s">
        <v>398</v>
      </c>
      <c r="B376" s="48">
        <v>50</v>
      </c>
      <c r="C376" s="141">
        <v>380</v>
      </c>
      <c r="D376" s="141">
        <v>3</v>
      </c>
      <c r="E376" s="146">
        <v>6.02</v>
      </c>
      <c r="F376" s="144" t="s">
        <v>9</v>
      </c>
      <c r="G376" s="144">
        <v>10.4146</v>
      </c>
      <c r="H376" s="145" t="s">
        <v>67</v>
      </c>
    </row>
    <row r="377" spans="1:8" ht="14">
      <c r="A377" s="142" t="s">
        <v>399</v>
      </c>
      <c r="B377" s="48">
        <v>50</v>
      </c>
      <c r="C377" s="141">
        <v>380</v>
      </c>
      <c r="D377" s="141">
        <v>3</v>
      </c>
      <c r="E377" s="146">
        <v>6.02</v>
      </c>
      <c r="F377" s="144" t="s">
        <v>9</v>
      </c>
      <c r="G377" s="144">
        <v>10.4146</v>
      </c>
      <c r="H377" s="145" t="s">
        <v>67</v>
      </c>
    </row>
    <row r="378" spans="1:8" ht="14">
      <c r="A378" s="142" t="s">
        <v>400</v>
      </c>
      <c r="B378" s="48">
        <v>50</v>
      </c>
      <c r="C378" s="141">
        <v>380</v>
      </c>
      <c r="D378" s="141">
        <v>3</v>
      </c>
      <c r="E378" s="146">
        <v>6.02</v>
      </c>
      <c r="F378" s="144" t="s">
        <v>9</v>
      </c>
      <c r="G378" s="144">
        <v>10.4146</v>
      </c>
      <c r="H378" s="145" t="s">
        <v>67</v>
      </c>
    </row>
    <row r="379" spans="1:8" ht="14">
      <c r="A379" s="142" t="s">
        <v>401</v>
      </c>
      <c r="B379" s="48">
        <v>50</v>
      </c>
      <c r="C379" s="141">
        <v>380</v>
      </c>
      <c r="D379" s="141">
        <v>3</v>
      </c>
      <c r="E379" s="146">
        <v>6.02</v>
      </c>
      <c r="F379" s="144" t="s">
        <v>9</v>
      </c>
      <c r="G379" s="144">
        <v>10.4146</v>
      </c>
      <c r="H379" s="145" t="s">
        <v>67</v>
      </c>
    </row>
    <row r="380" spans="1:8" ht="14">
      <c r="A380" s="142" t="s">
        <v>402</v>
      </c>
      <c r="B380" s="48">
        <v>50</v>
      </c>
      <c r="C380" s="141">
        <v>380</v>
      </c>
      <c r="D380" s="141">
        <v>4</v>
      </c>
      <c r="E380" s="146">
        <v>7.84</v>
      </c>
      <c r="F380" s="144">
        <v>4.5317919075144504</v>
      </c>
      <c r="G380" s="144" t="s">
        <v>9</v>
      </c>
      <c r="H380" s="145" t="e">
        <v>#N/A</v>
      </c>
    </row>
    <row r="381" spans="1:8" ht="14">
      <c r="A381" s="142" t="s">
        <v>403</v>
      </c>
      <c r="B381" s="48">
        <v>50</v>
      </c>
      <c r="C381" s="141">
        <v>380</v>
      </c>
      <c r="D381" s="141">
        <v>4</v>
      </c>
      <c r="E381" s="146">
        <v>7.84</v>
      </c>
      <c r="F381" s="144">
        <v>4.5317919075144504</v>
      </c>
      <c r="G381" s="144" t="s">
        <v>9</v>
      </c>
      <c r="H381" s="145" t="e">
        <v>#N/A</v>
      </c>
    </row>
    <row r="382" spans="1:8" ht="14">
      <c r="A382" s="142" t="s">
        <v>404</v>
      </c>
      <c r="B382" s="48">
        <v>50</v>
      </c>
      <c r="C382" s="141">
        <v>380</v>
      </c>
      <c r="D382" s="141">
        <v>4</v>
      </c>
      <c r="E382" s="146">
        <v>7.84</v>
      </c>
      <c r="F382" s="144">
        <v>4.5317919075144504</v>
      </c>
      <c r="G382" s="144" t="s">
        <v>9</v>
      </c>
      <c r="H382" s="145" t="e">
        <v>#N/A</v>
      </c>
    </row>
    <row r="383" spans="1:8" ht="14">
      <c r="A383" s="142" t="s">
        <v>405</v>
      </c>
      <c r="B383" s="48">
        <v>50</v>
      </c>
      <c r="C383" s="141">
        <v>380</v>
      </c>
      <c r="D383" s="141">
        <v>4</v>
      </c>
      <c r="E383" s="146">
        <v>7.84</v>
      </c>
      <c r="F383" s="144">
        <v>4.5317919075144504</v>
      </c>
      <c r="G383" s="144" t="s">
        <v>9</v>
      </c>
      <c r="H383" s="145" t="e">
        <v>#N/A</v>
      </c>
    </row>
    <row r="384" spans="1:8" ht="14">
      <c r="A384" s="142" t="s">
        <v>406</v>
      </c>
      <c r="B384" s="48">
        <v>50</v>
      </c>
      <c r="C384" s="141">
        <v>380</v>
      </c>
      <c r="D384" s="141">
        <v>4</v>
      </c>
      <c r="E384" s="146">
        <v>7.84</v>
      </c>
      <c r="F384" s="144">
        <v>4.5317919075144504</v>
      </c>
      <c r="G384" s="144" t="s">
        <v>9</v>
      </c>
      <c r="H384" s="145" t="e">
        <v>#N/A</v>
      </c>
    </row>
    <row r="385" spans="1:8" ht="14">
      <c r="A385" s="142" t="s">
        <v>407</v>
      </c>
      <c r="B385" s="48">
        <v>50</v>
      </c>
      <c r="C385" s="141">
        <v>380</v>
      </c>
      <c r="D385" s="141">
        <v>4</v>
      </c>
      <c r="E385" s="146">
        <v>7.84</v>
      </c>
      <c r="F385" s="144">
        <v>4.5317919075144504</v>
      </c>
      <c r="G385" s="144" t="s">
        <v>9</v>
      </c>
      <c r="H385" s="145" t="e">
        <v>#N/A</v>
      </c>
    </row>
    <row r="386" spans="1:8" ht="14">
      <c r="A386" s="142" t="s">
        <v>408</v>
      </c>
      <c r="B386" s="48">
        <v>50</v>
      </c>
      <c r="C386" s="141">
        <v>380</v>
      </c>
      <c r="D386" s="141">
        <v>0.37</v>
      </c>
      <c r="E386" s="146">
        <v>0.91</v>
      </c>
      <c r="F386" s="144" t="s">
        <v>9</v>
      </c>
      <c r="G386" s="144">
        <v>1.5743</v>
      </c>
      <c r="H386" s="145" t="s">
        <v>10</v>
      </c>
    </row>
    <row r="387" spans="1:8" ht="14">
      <c r="A387" s="142" t="s">
        <v>409</v>
      </c>
      <c r="B387" s="48">
        <v>50</v>
      </c>
      <c r="C387" s="141">
        <v>380</v>
      </c>
      <c r="D387" s="141">
        <v>0.55000000000000004</v>
      </c>
      <c r="E387" s="146">
        <v>1.3</v>
      </c>
      <c r="F387" s="144" t="s">
        <v>9</v>
      </c>
      <c r="G387" s="144">
        <v>2.2490000000000001</v>
      </c>
      <c r="H387" s="145" t="s">
        <v>20</v>
      </c>
    </row>
    <row r="388" spans="1:8" ht="14">
      <c r="A388" s="142" t="s">
        <v>410</v>
      </c>
      <c r="B388" s="48">
        <v>50</v>
      </c>
      <c r="C388" s="141">
        <v>380</v>
      </c>
      <c r="D388" s="141">
        <v>0.55000000000000004</v>
      </c>
      <c r="E388" s="146">
        <v>1.3</v>
      </c>
      <c r="F388" s="144" t="s">
        <v>9</v>
      </c>
      <c r="G388" s="144">
        <v>2.2490000000000001</v>
      </c>
      <c r="H388" s="145" t="s">
        <v>20</v>
      </c>
    </row>
    <row r="389" spans="1:8" ht="14">
      <c r="A389" s="142" t="s">
        <v>411</v>
      </c>
      <c r="B389" s="48">
        <v>50</v>
      </c>
      <c r="C389" s="141">
        <v>380</v>
      </c>
      <c r="D389" s="141">
        <v>0.75</v>
      </c>
      <c r="E389" s="146">
        <v>1.72</v>
      </c>
      <c r="F389" s="144" t="s">
        <v>9</v>
      </c>
      <c r="G389" s="144">
        <v>2.9756</v>
      </c>
      <c r="H389" s="145" t="s">
        <v>26</v>
      </c>
    </row>
    <row r="390" spans="1:8" ht="14">
      <c r="A390" s="142" t="s">
        <v>412</v>
      </c>
      <c r="B390" s="48">
        <v>50</v>
      </c>
      <c r="C390" s="141">
        <v>380</v>
      </c>
      <c r="D390" s="141">
        <v>1.1000000000000001</v>
      </c>
      <c r="E390" s="146">
        <v>2.4300000000000002</v>
      </c>
      <c r="F390" s="144" t="s">
        <v>9</v>
      </c>
      <c r="G390" s="144">
        <v>4.2039</v>
      </c>
      <c r="H390" s="145" t="s">
        <v>30</v>
      </c>
    </row>
    <row r="391" spans="1:8" ht="14">
      <c r="A391" s="142" t="s">
        <v>413</v>
      </c>
      <c r="B391" s="48">
        <v>50</v>
      </c>
      <c r="C391" s="141">
        <v>380</v>
      </c>
      <c r="D391" s="141">
        <v>1.1000000000000001</v>
      </c>
      <c r="E391" s="146">
        <v>2.4300000000000002</v>
      </c>
      <c r="F391" s="144" t="s">
        <v>9</v>
      </c>
      <c r="G391" s="144">
        <v>4.2039</v>
      </c>
      <c r="H391" s="145" t="s">
        <v>30</v>
      </c>
    </row>
    <row r="392" spans="1:8" ht="14">
      <c r="A392" s="142" t="s">
        <v>414</v>
      </c>
      <c r="B392" s="48">
        <v>50</v>
      </c>
      <c r="C392" s="141">
        <v>380</v>
      </c>
      <c r="D392" s="141">
        <v>1.1000000000000001</v>
      </c>
      <c r="E392" s="146">
        <v>2.4300000000000002</v>
      </c>
      <c r="F392" s="144" t="s">
        <v>9</v>
      </c>
      <c r="G392" s="144">
        <v>4.2039</v>
      </c>
      <c r="H392" s="145" t="s">
        <v>30</v>
      </c>
    </row>
    <row r="393" spans="1:8" ht="14">
      <c r="A393" s="142" t="s">
        <v>415</v>
      </c>
      <c r="B393" s="48">
        <v>50</v>
      </c>
      <c r="C393" s="141">
        <v>380</v>
      </c>
      <c r="D393" s="141">
        <v>1.5</v>
      </c>
      <c r="E393" s="146">
        <v>3.22</v>
      </c>
      <c r="F393" s="144" t="s">
        <v>9</v>
      </c>
      <c r="G393" s="144">
        <v>5.5705999999999998</v>
      </c>
      <c r="H393" s="145" t="s">
        <v>38</v>
      </c>
    </row>
    <row r="394" spans="1:8" ht="14">
      <c r="A394" s="142" t="s">
        <v>416</v>
      </c>
      <c r="B394" s="48">
        <v>50</v>
      </c>
      <c r="C394" s="141">
        <v>380</v>
      </c>
      <c r="D394" s="141">
        <v>1.5</v>
      </c>
      <c r="E394" s="146">
        <v>3.22</v>
      </c>
      <c r="F394" s="144" t="s">
        <v>9</v>
      </c>
      <c r="G394" s="144">
        <v>5.5705999999999998</v>
      </c>
      <c r="H394" s="145" t="s">
        <v>38</v>
      </c>
    </row>
    <row r="395" spans="1:8" ht="14">
      <c r="A395" s="142" t="s">
        <v>417</v>
      </c>
      <c r="B395" s="48">
        <v>50</v>
      </c>
      <c r="C395" s="141">
        <v>380</v>
      </c>
      <c r="D395" s="141">
        <v>2.2000000000000002</v>
      </c>
      <c r="E395" s="146">
        <v>4.58</v>
      </c>
      <c r="F395" s="144" t="s">
        <v>9</v>
      </c>
      <c r="G395" s="144">
        <v>7.9234</v>
      </c>
      <c r="H395" s="145" t="s">
        <v>42</v>
      </c>
    </row>
    <row r="396" spans="1:8" ht="14">
      <c r="A396" s="142" t="s">
        <v>418</v>
      </c>
      <c r="B396" s="48">
        <v>50</v>
      </c>
      <c r="C396" s="141">
        <v>380</v>
      </c>
      <c r="D396" s="141">
        <v>2.2000000000000002</v>
      </c>
      <c r="E396" s="146">
        <v>4.58</v>
      </c>
      <c r="F396" s="144" t="s">
        <v>9</v>
      </c>
      <c r="G396" s="144">
        <v>7.9234</v>
      </c>
      <c r="H396" s="145" t="s">
        <v>42</v>
      </c>
    </row>
    <row r="397" spans="1:8" ht="14">
      <c r="A397" s="142" t="s">
        <v>419</v>
      </c>
      <c r="B397" s="48">
        <v>50</v>
      </c>
      <c r="C397" s="141">
        <v>380</v>
      </c>
      <c r="D397" s="141">
        <v>2.2000000000000002</v>
      </c>
      <c r="E397" s="146">
        <v>4.58</v>
      </c>
      <c r="F397" s="144" t="s">
        <v>9</v>
      </c>
      <c r="G397" s="144">
        <v>7.9234</v>
      </c>
      <c r="H397" s="145" t="s">
        <v>42</v>
      </c>
    </row>
    <row r="398" spans="1:8" ht="14">
      <c r="A398" s="142" t="s">
        <v>420</v>
      </c>
      <c r="B398" s="48">
        <v>50</v>
      </c>
      <c r="C398" s="141">
        <v>380</v>
      </c>
      <c r="D398" s="141">
        <v>2.2000000000000002</v>
      </c>
      <c r="E398" s="146">
        <v>4.58</v>
      </c>
      <c r="F398" s="144" t="s">
        <v>9</v>
      </c>
      <c r="G398" s="144">
        <v>7.9234</v>
      </c>
      <c r="H398" s="145" t="s">
        <v>42</v>
      </c>
    </row>
    <row r="399" spans="1:8" ht="14">
      <c r="A399" s="142" t="s">
        <v>421</v>
      </c>
      <c r="B399" s="48">
        <v>50</v>
      </c>
      <c r="C399" s="141">
        <v>380</v>
      </c>
      <c r="D399" s="141">
        <v>2.2000000000000002</v>
      </c>
      <c r="E399" s="146">
        <v>4.58</v>
      </c>
      <c r="F399" s="144" t="s">
        <v>9</v>
      </c>
      <c r="G399" s="144">
        <v>7.9234</v>
      </c>
      <c r="H399" s="145" t="s">
        <v>42</v>
      </c>
    </row>
    <row r="400" spans="1:8" ht="14">
      <c r="A400" s="142" t="s">
        <v>422</v>
      </c>
      <c r="B400" s="48">
        <v>50</v>
      </c>
      <c r="C400" s="141">
        <v>380</v>
      </c>
      <c r="D400" s="141">
        <v>2.2000000000000002</v>
      </c>
      <c r="E400" s="146">
        <v>4.58</v>
      </c>
      <c r="F400" s="144" t="s">
        <v>9</v>
      </c>
      <c r="G400" s="144">
        <v>7.9234</v>
      </c>
      <c r="H400" s="145" t="s">
        <v>42</v>
      </c>
    </row>
    <row r="401" spans="1:8" ht="14">
      <c r="A401" s="142" t="s">
        <v>423</v>
      </c>
      <c r="B401" s="48">
        <v>50</v>
      </c>
      <c r="C401" s="141">
        <v>380</v>
      </c>
      <c r="D401" s="141">
        <v>3</v>
      </c>
      <c r="E401" s="146">
        <v>6.02</v>
      </c>
      <c r="F401" s="144" t="s">
        <v>9</v>
      </c>
      <c r="G401" s="144">
        <v>10.4146</v>
      </c>
      <c r="H401" s="145" t="s">
        <v>67</v>
      </c>
    </row>
    <row r="402" spans="1:8" ht="14">
      <c r="A402" s="142" t="s">
        <v>424</v>
      </c>
      <c r="B402" s="48">
        <v>50</v>
      </c>
      <c r="C402" s="141">
        <v>380</v>
      </c>
      <c r="D402" s="141">
        <v>3</v>
      </c>
      <c r="E402" s="146">
        <v>6.02</v>
      </c>
      <c r="F402" s="144" t="s">
        <v>9</v>
      </c>
      <c r="G402" s="144">
        <v>10.4146</v>
      </c>
      <c r="H402" s="145" t="s">
        <v>67</v>
      </c>
    </row>
    <row r="403" spans="1:8" ht="14">
      <c r="A403" s="142" t="s">
        <v>425</v>
      </c>
      <c r="B403" s="48">
        <v>50</v>
      </c>
      <c r="C403" s="141">
        <v>380</v>
      </c>
      <c r="D403" s="141">
        <v>4</v>
      </c>
      <c r="E403" s="146">
        <v>7.84</v>
      </c>
      <c r="F403" s="144">
        <v>4.5317919075144504</v>
      </c>
      <c r="G403" s="144" t="s">
        <v>9</v>
      </c>
      <c r="H403" s="145" t="e">
        <v>#N/A</v>
      </c>
    </row>
    <row r="404" spans="1:8" ht="14">
      <c r="A404" s="142" t="s">
        <v>426</v>
      </c>
      <c r="B404" s="48">
        <v>50</v>
      </c>
      <c r="C404" s="141">
        <v>380</v>
      </c>
      <c r="D404" s="141">
        <v>4</v>
      </c>
      <c r="E404" s="146">
        <v>7.84</v>
      </c>
      <c r="F404" s="144">
        <v>4.5317919075144504</v>
      </c>
      <c r="G404" s="144" t="s">
        <v>9</v>
      </c>
      <c r="H404" s="145" t="e">
        <v>#N/A</v>
      </c>
    </row>
    <row r="405" spans="1:8" ht="14">
      <c r="A405" s="142" t="s">
        <v>427</v>
      </c>
      <c r="B405" s="48">
        <v>50</v>
      </c>
      <c r="C405" s="141">
        <v>380</v>
      </c>
      <c r="D405" s="141">
        <v>4</v>
      </c>
      <c r="E405" s="146">
        <v>7.84</v>
      </c>
      <c r="F405" s="144">
        <v>4.5317919075144504</v>
      </c>
      <c r="G405" s="144" t="s">
        <v>9</v>
      </c>
      <c r="H405" s="145" t="e">
        <v>#N/A</v>
      </c>
    </row>
    <row r="406" spans="1:8" ht="14">
      <c r="A406" s="142" t="s">
        <v>428</v>
      </c>
      <c r="B406" s="48">
        <v>50</v>
      </c>
      <c r="C406" s="141">
        <v>380</v>
      </c>
      <c r="D406" s="141">
        <v>4</v>
      </c>
      <c r="E406" s="146">
        <v>7.84</v>
      </c>
      <c r="F406" s="144">
        <v>4.5317919075144504</v>
      </c>
      <c r="G406" s="144" t="s">
        <v>9</v>
      </c>
      <c r="H406" s="145" t="e">
        <v>#N/A</v>
      </c>
    </row>
    <row r="407" spans="1:8" ht="14">
      <c r="A407" s="142" t="s">
        <v>429</v>
      </c>
      <c r="B407" s="48">
        <v>50</v>
      </c>
      <c r="C407" s="141">
        <v>380</v>
      </c>
      <c r="D407" s="141">
        <v>0.37</v>
      </c>
      <c r="E407" s="146">
        <v>0.91</v>
      </c>
      <c r="F407" s="144" t="s">
        <v>9</v>
      </c>
      <c r="G407" s="144">
        <v>1.5743</v>
      </c>
      <c r="H407" s="145" t="s">
        <v>10</v>
      </c>
    </row>
    <row r="408" spans="1:8" ht="14">
      <c r="A408" s="142" t="s">
        <v>430</v>
      </c>
      <c r="B408" s="48">
        <v>50</v>
      </c>
      <c r="C408" s="141">
        <v>380</v>
      </c>
      <c r="D408" s="141">
        <v>0.75</v>
      </c>
      <c r="E408" s="146">
        <v>1.72</v>
      </c>
      <c r="F408" s="144" t="s">
        <v>9</v>
      </c>
      <c r="G408" s="144">
        <v>2.9756</v>
      </c>
      <c r="H408" s="145" t="s">
        <v>26</v>
      </c>
    </row>
    <row r="409" spans="1:8" ht="14">
      <c r="A409" s="142" t="s">
        <v>431</v>
      </c>
      <c r="B409" s="48">
        <v>50</v>
      </c>
      <c r="C409" s="141">
        <v>380</v>
      </c>
      <c r="D409" s="141">
        <v>1.1000000000000001</v>
      </c>
      <c r="E409" s="146">
        <v>2.4300000000000002</v>
      </c>
      <c r="F409" s="144" t="s">
        <v>9</v>
      </c>
      <c r="G409" s="144">
        <v>4.2039</v>
      </c>
      <c r="H409" s="145" t="s">
        <v>30</v>
      </c>
    </row>
    <row r="410" spans="1:8" ht="14">
      <c r="A410" s="142" t="s">
        <v>432</v>
      </c>
      <c r="B410" s="48">
        <v>50</v>
      </c>
      <c r="C410" s="141">
        <v>380</v>
      </c>
      <c r="D410" s="141">
        <v>1.5</v>
      </c>
      <c r="E410" s="146">
        <v>3.22</v>
      </c>
      <c r="F410" s="144" t="s">
        <v>9</v>
      </c>
      <c r="G410" s="144">
        <v>5.5705999999999998</v>
      </c>
      <c r="H410" s="145" t="s">
        <v>38</v>
      </c>
    </row>
    <row r="411" spans="1:8" ht="14">
      <c r="A411" s="142" t="s">
        <v>433</v>
      </c>
      <c r="B411" s="48">
        <v>50</v>
      </c>
      <c r="C411" s="141">
        <v>380</v>
      </c>
      <c r="D411" s="141">
        <v>2.2000000000000002</v>
      </c>
      <c r="E411" s="146">
        <v>4.58</v>
      </c>
      <c r="F411" s="144" t="s">
        <v>9</v>
      </c>
      <c r="G411" s="144">
        <v>7.9234</v>
      </c>
      <c r="H411" s="145" t="s">
        <v>42</v>
      </c>
    </row>
    <row r="412" spans="1:8" ht="14">
      <c r="A412" s="142" t="s">
        <v>434</v>
      </c>
      <c r="B412" s="48">
        <v>50</v>
      </c>
      <c r="C412" s="141">
        <v>380</v>
      </c>
      <c r="D412" s="141">
        <v>2.2000000000000002</v>
      </c>
      <c r="E412" s="146">
        <v>4.58</v>
      </c>
      <c r="F412" s="144" t="s">
        <v>9</v>
      </c>
      <c r="G412" s="144">
        <v>7.9234</v>
      </c>
      <c r="H412" s="145" t="s">
        <v>42</v>
      </c>
    </row>
    <row r="413" spans="1:8" ht="14">
      <c r="A413" s="142" t="s">
        <v>435</v>
      </c>
      <c r="B413" s="48">
        <v>50</v>
      </c>
      <c r="C413" s="141">
        <v>380</v>
      </c>
      <c r="D413" s="141">
        <v>3</v>
      </c>
      <c r="E413" s="146">
        <v>6.02</v>
      </c>
      <c r="F413" s="144" t="s">
        <v>9</v>
      </c>
      <c r="G413" s="144">
        <v>10.4146</v>
      </c>
      <c r="H413" s="145" t="s">
        <v>67</v>
      </c>
    </row>
    <row r="414" spans="1:8" ht="14">
      <c r="A414" s="142" t="s">
        <v>436</v>
      </c>
      <c r="B414" s="48">
        <v>50</v>
      </c>
      <c r="C414" s="141">
        <v>380</v>
      </c>
      <c r="D414" s="141">
        <v>3</v>
      </c>
      <c r="E414" s="146">
        <v>6.02</v>
      </c>
      <c r="F414" s="144" t="s">
        <v>9</v>
      </c>
      <c r="G414" s="144">
        <v>10.4146</v>
      </c>
      <c r="H414" s="145" t="s">
        <v>67</v>
      </c>
    </row>
    <row r="415" spans="1:8" ht="14">
      <c r="A415" s="142" t="s">
        <v>437</v>
      </c>
      <c r="B415" s="48">
        <v>50</v>
      </c>
      <c r="C415" s="141">
        <v>380</v>
      </c>
      <c r="D415" s="141">
        <v>3</v>
      </c>
      <c r="E415" s="146">
        <v>6.02</v>
      </c>
      <c r="F415" s="144" t="s">
        <v>9</v>
      </c>
      <c r="G415" s="144">
        <v>10.4146</v>
      </c>
      <c r="H415" s="145" t="s">
        <v>67</v>
      </c>
    </row>
    <row r="416" spans="1:8" ht="14">
      <c r="A416" s="142" t="s">
        <v>438</v>
      </c>
      <c r="B416" s="48">
        <v>50</v>
      </c>
      <c r="C416" s="141">
        <v>380</v>
      </c>
      <c r="D416" s="141">
        <v>4</v>
      </c>
      <c r="E416" s="146">
        <v>7.84</v>
      </c>
      <c r="F416" s="144">
        <v>4.5317919075144504</v>
      </c>
      <c r="G416" s="144" t="s">
        <v>9</v>
      </c>
      <c r="H416" s="145" t="e">
        <v>#N/A</v>
      </c>
    </row>
    <row r="417" spans="1:8" ht="14">
      <c r="A417" s="142" t="s">
        <v>439</v>
      </c>
      <c r="B417" s="48">
        <v>50</v>
      </c>
      <c r="C417" s="141">
        <v>380</v>
      </c>
      <c r="D417" s="141">
        <v>4</v>
      </c>
      <c r="E417" s="146">
        <v>7.84</v>
      </c>
      <c r="F417" s="144">
        <v>4.5317919075144504</v>
      </c>
      <c r="G417" s="144" t="s">
        <v>9</v>
      </c>
      <c r="H417" s="145" t="e">
        <v>#N/A</v>
      </c>
    </row>
    <row r="418" spans="1:8" ht="14">
      <c r="A418" s="142" t="s">
        <v>440</v>
      </c>
      <c r="B418" s="48">
        <v>50</v>
      </c>
      <c r="C418" s="141">
        <v>380</v>
      </c>
      <c r="D418" s="141">
        <v>5.5</v>
      </c>
      <c r="E418" s="146">
        <v>10.65</v>
      </c>
      <c r="F418" s="144">
        <v>6.1560693641618496</v>
      </c>
      <c r="G418" s="144" t="s">
        <v>9</v>
      </c>
      <c r="H418" s="145" t="e">
        <v>#N/A</v>
      </c>
    </row>
    <row r="419" spans="1:8" ht="14">
      <c r="A419" s="142" t="s">
        <v>441</v>
      </c>
      <c r="B419" s="48">
        <v>50</v>
      </c>
      <c r="C419" s="141">
        <v>380</v>
      </c>
      <c r="D419" s="141">
        <v>5.5</v>
      </c>
      <c r="E419" s="146">
        <v>10.65</v>
      </c>
      <c r="F419" s="144">
        <v>6.1560693641618496</v>
      </c>
      <c r="G419" s="144" t="s">
        <v>9</v>
      </c>
      <c r="H419" s="145" t="e">
        <v>#N/A</v>
      </c>
    </row>
    <row r="420" spans="1:8" ht="14">
      <c r="A420" s="142" t="s">
        <v>442</v>
      </c>
      <c r="B420" s="48">
        <v>50</v>
      </c>
      <c r="C420" s="141">
        <v>380</v>
      </c>
      <c r="D420" s="141">
        <v>7.5</v>
      </c>
      <c r="E420" s="146">
        <v>14.37</v>
      </c>
      <c r="F420" s="144">
        <v>8.3063583815028892</v>
      </c>
      <c r="G420" s="144" t="s">
        <v>9</v>
      </c>
      <c r="H420" s="145" t="e">
        <v>#N/A</v>
      </c>
    </row>
    <row r="421" spans="1:8" ht="14">
      <c r="A421" s="142" t="s">
        <v>443</v>
      </c>
      <c r="B421" s="48">
        <v>50</v>
      </c>
      <c r="C421" s="141">
        <v>380</v>
      </c>
      <c r="D421" s="141">
        <v>7.5</v>
      </c>
      <c r="E421" s="146">
        <v>14.37</v>
      </c>
      <c r="F421" s="144">
        <v>8.3063583815028892</v>
      </c>
      <c r="G421" s="144" t="s">
        <v>9</v>
      </c>
      <c r="H421" s="145" t="e">
        <v>#N/A</v>
      </c>
    </row>
    <row r="422" spans="1:8" ht="14">
      <c r="A422" s="142" t="s">
        <v>444</v>
      </c>
      <c r="B422" s="48">
        <v>50</v>
      </c>
      <c r="C422" s="141">
        <v>380</v>
      </c>
      <c r="D422" s="141">
        <v>7.5</v>
      </c>
      <c r="E422" s="146">
        <v>14.37</v>
      </c>
      <c r="F422" s="144">
        <v>8.3063583815028892</v>
      </c>
      <c r="G422" s="144" t="s">
        <v>9</v>
      </c>
      <c r="H422" s="145" t="e">
        <v>#N/A</v>
      </c>
    </row>
    <row r="423" spans="1:8" ht="14">
      <c r="A423" s="142" t="s">
        <v>445</v>
      </c>
      <c r="B423" s="48">
        <v>50</v>
      </c>
      <c r="C423" s="141">
        <v>380</v>
      </c>
      <c r="D423" s="141">
        <v>1.1000000000000001</v>
      </c>
      <c r="E423" s="146">
        <v>2.4300000000000002</v>
      </c>
      <c r="F423" s="144" t="s">
        <v>9</v>
      </c>
      <c r="G423" s="144">
        <v>4.2039</v>
      </c>
      <c r="H423" s="145" t="s">
        <v>30</v>
      </c>
    </row>
    <row r="424" spans="1:8" ht="14">
      <c r="A424" s="142" t="s">
        <v>446</v>
      </c>
      <c r="B424" s="48">
        <v>50</v>
      </c>
      <c r="C424" s="141">
        <v>380</v>
      </c>
      <c r="D424" s="141">
        <v>2.2000000000000002</v>
      </c>
      <c r="E424" s="146">
        <v>4.58</v>
      </c>
      <c r="F424" s="144" t="s">
        <v>9</v>
      </c>
      <c r="G424" s="144">
        <v>7.9234</v>
      </c>
      <c r="H424" s="145" t="s">
        <v>42</v>
      </c>
    </row>
    <row r="425" spans="1:8" ht="14">
      <c r="A425" s="142" t="s">
        <v>447</v>
      </c>
      <c r="B425" s="48">
        <v>50</v>
      </c>
      <c r="C425" s="141">
        <v>380</v>
      </c>
      <c r="D425" s="141">
        <v>3</v>
      </c>
      <c r="E425" s="146">
        <v>6.02</v>
      </c>
      <c r="F425" s="144" t="s">
        <v>9</v>
      </c>
      <c r="G425" s="144">
        <v>10.4146</v>
      </c>
      <c r="H425" s="145" t="s">
        <v>67</v>
      </c>
    </row>
    <row r="426" spans="1:8" ht="14">
      <c r="A426" s="142" t="s">
        <v>448</v>
      </c>
      <c r="B426" s="48">
        <v>50</v>
      </c>
      <c r="C426" s="141">
        <v>380</v>
      </c>
      <c r="D426" s="141">
        <v>4</v>
      </c>
      <c r="E426" s="146">
        <v>7.84</v>
      </c>
      <c r="F426" s="144">
        <v>4.5317919075144504</v>
      </c>
      <c r="G426" s="144" t="s">
        <v>9</v>
      </c>
      <c r="H426" s="145" t="e">
        <v>#N/A</v>
      </c>
    </row>
    <row r="427" spans="1:8" ht="14">
      <c r="A427" s="142" t="s">
        <v>449</v>
      </c>
      <c r="B427" s="48">
        <v>50</v>
      </c>
      <c r="C427" s="141">
        <v>380</v>
      </c>
      <c r="D427" s="141">
        <v>4</v>
      </c>
      <c r="E427" s="146">
        <v>7.84</v>
      </c>
      <c r="F427" s="144">
        <v>4.5317919075144504</v>
      </c>
      <c r="G427" s="144" t="s">
        <v>9</v>
      </c>
      <c r="H427" s="145" t="e">
        <v>#N/A</v>
      </c>
    </row>
    <row r="428" spans="1:8" ht="14">
      <c r="A428" s="142" t="s">
        <v>450</v>
      </c>
      <c r="B428" s="48">
        <v>50</v>
      </c>
      <c r="C428" s="141">
        <v>380</v>
      </c>
      <c r="D428" s="141">
        <v>5.5</v>
      </c>
      <c r="E428" s="146">
        <v>10.65</v>
      </c>
      <c r="F428" s="144">
        <v>6.1560693641618496</v>
      </c>
      <c r="G428" s="144" t="s">
        <v>9</v>
      </c>
      <c r="H428" s="145" t="e">
        <v>#N/A</v>
      </c>
    </row>
    <row r="429" spans="1:8" ht="14">
      <c r="A429" s="142" t="s">
        <v>451</v>
      </c>
      <c r="B429" s="48">
        <v>50</v>
      </c>
      <c r="C429" s="141">
        <v>380</v>
      </c>
      <c r="D429" s="141">
        <v>5.5</v>
      </c>
      <c r="E429" s="146">
        <v>10.65</v>
      </c>
      <c r="F429" s="144">
        <v>6.1560693641618496</v>
      </c>
      <c r="G429" s="144" t="s">
        <v>9</v>
      </c>
      <c r="H429" s="145" t="e">
        <v>#N/A</v>
      </c>
    </row>
    <row r="430" spans="1:8" ht="14">
      <c r="A430" s="142" t="s">
        <v>452</v>
      </c>
      <c r="B430" s="48">
        <v>50</v>
      </c>
      <c r="C430" s="141">
        <v>380</v>
      </c>
      <c r="D430" s="141">
        <v>7.5</v>
      </c>
      <c r="E430" s="146">
        <v>14.37</v>
      </c>
      <c r="F430" s="144">
        <v>8.3063583815028892</v>
      </c>
      <c r="G430" s="144" t="s">
        <v>9</v>
      </c>
      <c r="H430" s="145" t="e">
        <v>#N/A</v>
      </c>
    </row>
    <row r="431" spans="1:8" ht="14">
      <c r="A431" s="142" t="s">
        <v>453</v>
      </c>
      <c r="B431" s="48">
        <v>50</v>
      </c>
      <c r="C431" s="141">
        <v>380</v>
      </c>
      <c r="D431" s="141">
        <v>7.5</v>
      </c>
      <c r="E431" s="146">
        <v>14.37</v>
      </c>
      <c r="F431" s="144">
        <v>8.3063583815028892</v>
      </c>
      <c r="G431" s="144" t="s">
        <v>9</v>
      </c>
      <c r="H431" s="145" t="e">
        <v>#N/A</v>
      </c>
    </row>
    <row r="432" spans="1:8" ht="14">
      <c r="A432" s="142" t="s">
        <v>454</v>
      </c>
      <c r="B432" s="48">
        <v>50</v>
      </c>
      <c r="C432" s="141">
        <v>380</v>
      </c>
      <c r="D432" s="141">
        <v>11</v>
      </c>
      <c r="E432" s="146">
        <v>20.59</v>
      </c>
      <c r="F432" s="144">
        <v>11.9017341040462</v>
      </c>
      <c r="G432" s="144" t="s">
        <v>9</v>
      </c>
      <c r="H432" s="145" t="e">
        <v>#N/A</v>
      </c>
    </row>
    <row r="433" spans="1:8" ht="14">
      <c r="A433" s="142" t="s">
        <v>455</v>
      </c>
      <c r="B433" s="48">
        <v>50</v>
      </c>
      <c r="C433" s="141">
        <v>380</v>
      </c>
      <c r="D433" s="141">
        <v>11</v>
      </c>
      <c r="E433" s="146">
        <v>20.59</v>
      </c>
      <c r="F433" s="144">
        <v>11.9017341040462</v>
      </c>
      <c r="G433" s="144" t="s">
        <v>9</v>
      </c>
      <c r="H433" s="145" t="e">
        <v>#N/A</v>
      </c>
    </row>
    <row r="434" spans="1:8" ht="14">
      <c r="A434" s="142" t="s">
        <v>456</v>
      </c>
      <c r="B434" s="48">
        <v>50</v>
      </c>
      <c r="C434" s="141">
        <v>380</v>
      </c>
      <c r="D434" s="141">
        <v>11</v>
      </c>
      <c r="E434" s="146">
        <v>20.59</v>
      </c>
      <c r="F434" s="144">
        <v>11.9017341040462</v>
      </c>
      <c r="G434" s="144" t="s">
        <v>9</v>
      </c>
      <c r="H434" s="145" t="e">
        <v>#N/A</v>
      </c>
    </row>
    <row r="435" spans="1:8" ht="14">
      <c r="A435" s="142" t="s">
        <v>457</v>
      </c>
      <c r="B435" s="48">
        <v>50</v>
      </c>
      <c r="C435" s="141">
        <v>380</v>
      </c>
      <c r="D435" s="141">
        <v>15</v>
      </c>
      <c r="E435" s="146">
        <v>27.86</v>
      </c>
      <c r="F435" s="144">
        <v>16.104046242774601</v>
      </c>
      <c r="G435" s="144" t="s">
        <v>9</v>
      </c>
      <c r="H435" s="145" t="e">
        <v>#N/A</v>
      </c>
    </row>
    <row r="436" spans="1:8" ht="14">
      <c r="A436" s="142" t="s">
        <v>458</v>
      </c>
      <c r="B436" s="48">
        <v>50</v>
      </c>
      <c r="C436" s="141">
        <v>380</v>
      </c>
      <c r="D436" s="141">
        <v>1.1000000000000001</v>
      </c>
      <c r="E436" s="146">
        <v>2.4300000000000002</v>
      </c>
      <c r="F436" s="144" t="s">
        <v>9</v>
      </c>
      <c r="G436" s="144">
        <v>4.2039</v>
      </c>
      <c r="H436" s="145" t="s">
        <v>30</v>
      </c>
    </row>
    <row r="437" spans="1:8" ht="14">
      <c r="A437" s="142" t="s">
        <v>459</v>
      </c>
      <c r="B437" s="48">
        <v>50</v>
      </c>
      <c r="C437" s="141">
        <v>380</v>
      </c>
      <c r="D437" s="141">
        <v>2.2000000000000002</v>
      </c>
      <c r="E437" s="146">
        <v>4.58</v>
      </c>
      <c r="F437" s="144" t="s">
        <v>9</v>
      </c>
      <c r="G437" s="144">
        <v>7.9234</v>
      </c>
      <c r="H437" s="145" t="s">
        <v>42</v>
      </c>
    </row>
    <row r="438" spans="1:8" ht="14">
      <c r="A438" s="142" t="s">
        <v>460</v>
      </c>
      <c r="B438" s="48">
        <v>50</v>
      </c>
      <c r="C438" s="141">
        <v>380</v>
      </c>
      <c r="D438" s="141">
        <v>4</v>
      </c>
      <c r="E438" s="146">
        <v>7.84</v>
      </c>
      <c r="F438" s="144">
        <v>4.5317919075144504</v>
      </c>
      <c r="G438" s="144" t="s">
        <v>9</v>
      </c>
      <c r="H438" s="145" t="e">
        <v>#N/A</v>
      </c>
    </row>
    <row r="439" spans="1:8" ht="14">
      <c r="A439" s="142" t="s">
        <v>461</v>
      </c>
      <c r="B439" s="48">
        <v>50</v>
      </c>
      <c r="C439" s="141">
        <v>380</v>
      </c>
      <c r="D439" s="141">
        <v>5.5</v>
      </c>
      <c r="E439" s="146">
        <v>10.65</v>
      </c>
      <c r="F439" s="144">
        <v>6.1560693641618496</v>
      </c>
      <c r="G439" s="144" t="s">
        <v>9</v>
      </c>
      <c r="H439" s="145" t="e">
        <v>#N/A</v>
      </c>
    </row>
    <row r="440" spans="1:8" ht="14">
      <c r="A440" s="142" t="s">
        <v>462</v>
      </c>
      <c r="B440" s="48">
        <v>50</v>
      </c>
      <c r="C440" s="141">
        <v>380</v>
      </c>
      <c r="D440" s="141">
        <v>5.5</v>
      </c>
      <c r="E440" s="146">
        <v>10.65</v>
      </c>
      <c r="F440" s="144">
        <v>6.1560693641618496</v>
      </c>
      <c r="G440" s="144" t="s">
        <v>9</v>
      </c>
      <c r="H440" s="145" t="e">
        <v>#N/A</v>
      </c>
    </row>
    <row r="441" spans="1:8" ht="14">
      <c r="A441" s="142" t="s">
        <v>463</v>
      </c>
      <c r="B441" s="48">
        <v>50</v>
      </c>
      <c r="C441" s="141">
        <v>380</v>
      </c>
      <c r="D441" s="141">
        <v>7.5</v>
      </c>
      <c r="E441" s="146">
        <v>14.37</v>
      </c>
      <c r="F441" s="144">
        <v>8.3063583815028892</v>
      </c>
      <c r="G441" s="144" t="s">
        <v>9</v>
      </c>
      <c r="H441" s="145" t="e">
        <v>#N/A</v>
      </c>
    </row>
    <row r="442" spans="1:8" ht="14">
      <c r="A442" s="142" t="s">
        <v>464</v>
      </c>
      <c r="B442" s="48">
        <v>50</v>
      </c>
      <c r="C442" s="141">
        <v>380</v>
      </c>
      <c r="D442" s="141">
        <v>7.5</v>
      </c>
      <c r="E442" s="146">
        <v>14.37</v>
      </c>
      <c r="F442" s="144">
        <v>8.3063583815028892</v>
      </c>
      <c r="G442" s="144" t="s">
        <v>9</v>
      </c>
      <c r="H442" s="145" t="e">
        <v>#N/A</v>
      </c>
    </row>
    <row r="443" spans="1:8" ht="14">
      <c r="A443" s="142" t="s">
        <v>465</v>
      </c>
      <c r="B443" s="48">
        <v>50</v>
      </c>
      <c r="C443" s="141">
        <v>380</v>
      </c>
      <c r="D443" s="141">
        <v>11</v>
      </c>
      <c r="E443" s="146">
        <v>20.59</v>
      </c>
      <c r="F443" s="144">
        <v>11.9017341040462</v>
      </c>
      <c r="G443" s="144" t="s">
        <v>9</v>
      </c>
      <c r="H443" s="145" t="e">
        <v>#N/A</v>
      </c>
    </row>
    <row r="444" spans="1:8" ht="14">
      <c r="A444" s="142" t="s">
        <v>466</v>
      </c>
      <c r="B444" s="48">
        <v>50</v>
      </c>
      <c r="C444" s="141">
        <v>380</v>
      </c>
      <c r="D444" s="141">
        <v>11</v>
      </c>
      <c r="E444" s="146">
        <v>20.59</v>
      </c>
      <c r="F444" s="144">
        <v>11.9017341040462</v>
      </c>
      <c r="G444" s="144" t="s">
        <v>9</v>
      </c>
      <c r="H444" s="145" t="e">
        <v>#N/A</v>
      </c>
    </row>
    <row r="445" spans="1:8" ht="14">
      <c r="A445" s="142" t="s">
        <v>467</v>
      </c>
      <c r="B445" s="48">
        <v>50</v>
      </c>
      <c r="C445" s="141">
        <v>380</v>
      </c>
      <c r="D445" s="141">
        <v>15</v>
      </c>
      <c r="E445" s="146">
        <v>27.86</v>
      </c>
      <c r="F445" s="144">
        <v>16.104046242774601</v>
      </c>
      <c r="G445" s="144" t="s">
        <v>9</v>
      </c>
      <c r="H445" s="145" t="e">
        <v>#N/A</v>
      </c>
    </row>
    <row r="446" spans="1:8" ht="14">
      <c r="A446" s="142" t="s">
        <v>468</v>
      </c>
      <c r="B446" s="48">
        <v>50</v>
      </c>
      <c r="C446" s="141">
        <v>380</v>
      </c>
      <c r="D446" s="141">
        <v>15</v>
      </c>
      <c r="E446" s="146">
        <v>27.86</v>
      </c>
      <c r="F446" s="144">
        <v>16.104046242774601</v>
      </c>
      <c r="G446" s="144" t="s">
        <v>9</v>
      </c>
      <c r="H446" s="145" t="e">
        <v>#N/A</v>
      </c>
    </row>
    <row r="447" spans="1:8" ht="14">
      <c r="A447" s="142" t="s">
        <v>469</v>
      </c>
      <c r="B447" s="48">
        <v>50</v>
      </c>
      <c r="C447" s="141">
        <v>380</v>
      </c>
      <c r="D447" s="141">
        <v>18.5</v>
      </c>
      <c r="E447" s="146">
        <v>34.18</v>
      </c>
      <c r="F447" s="144">
        <v>19.757225433525999</v>
      </c>
      <c r="G447" s="144" t="s">
        <v>9</v>
      </c>
      <c r="H447" s="145" t="e">
        <v>#N/A</v>
      </c>
    </row>
    <row r="448" spans="1:8" ht="14">
      <c r="A448" s="142" t="s">
        <v>470</v>
      </c>
      <c r="B448" s="48">
        <v>50</v>
      </c>
      <c r="C448" s="141">
        <v>380</v>
      </c>
      <c r="D448" s="141">
        <v>1.5</v>
      </c>
      <c r="E448" s="146">
        <v>3.22</v>
      </c>
      <c r="F448" s="144" t="s">
        <v>9</v>
      </c>
      <c r="G448" s="144">
        <v>5.5705999999999998</v>
      </c>
      <c r="H448" s="145" t="s">
        <v>38</v>
      </c>
    </row>
    <row r="449" spans="1:8" ht="14">
      <c r="A449" s="142" t="s">
        <v>471</v>
      </c>
      <c r="B449" s="48">
        <v>50</v>
      </c>
      <c r="C449" s="141">
        <v>380</v>
      </c>
      <c r="D449" s="141">
        <v>2.2000000000000002</v>
      </c>
      <c r="E449" s="146">
        <v>4.58</v>
      </c>
      <c r="F449" s="144" t="s">
        <v>9</v>
      </c>
      <c r="G449" s="144">
        <v>7.9234</v>
      </c>
      <c r="H449" s="145" t="s">
        <v>42</v>
      </c>
    </row>
    <row r="450" spans="1:8" ht="14">
      <c r="A450" s="142" t="s">
        <v>472</v>
      </c>
      <c r="B450" s="48">
        <v>50</v>
      </c>
      <c r="C450" s="141">
        <v>380</v>
      </c>
      <c r="D450" s="141">
        <v>3</v>
      </c>
      <c r="E450" s="146">
        <v>6.02</v>
      </c>
      <c r="F450" s="144" t="s">
        <v>9</v>
      </c>
      <c r="G450" s="144">
        <v>10.4146</v>
      </c>
      <c r="H450" s="145" t="s">
        <v>67</v>
      </c>
    </row>
    <row r="451" spans="1:8" ht="14">
      <c r="A451" s="142" t="s">
        <v>473</v>
      </c>
      <c r="B451" s="48">
        <v>50</v>
      </c>
      <c r="C451" s="141">
        <v>380</v>
      </c>
      <c r="D451" s="141">
        <v>4</v>
      </c>
      <c r="E451" s="146">
        <v>7.84</v>
      </c>
      <c r="F451" s="144">
        <v>4.5317919075144504</v>
      </c>
      <c r="G451" s="144" t="s">
        <v>9</v>
      </c>
      <c r="H451" s="145" t="e">
        <v>#N/A</v>
      </c>
    </row>
    <row r="452" spans="1:8" ht="14">
      <c r="A452" s="142" t="s">
        <v>474</v>
      </c>
      <c r="B452" s="48">
        <v>50</v>
      </c>
      <c r="C452" s="141">
        <v>380</v>
      </c>
      <c r="D452" s="141">
        <v>5.5</v>
      </c>
      <c r="E452" s="146">
        <v>10.65</v>
      </c>
      <c r="F452" s="144">
        <v>6.1560693641618496</v>
      </c>
      <c r="G452" s="144" t="s">
        <v>9</v>
      </c>
      <c r="H452" s="145" t="e">
        <v>#N/A</v>
      </c>
    </row>
    <row r="453" spans="1:8" ht="14">
      <c r="A453" s="142" t="s">
        <v>475</v>
      </c>
      <c r="B453" s="48">
        <v>50</v>
      </c>
      <c r="C453" s="141">
        <v>380</v>
      </c>
      <c r="D453" s="141">
        <v>5.5</v>
      </c>
      <c r="E453" s="146">
        <v>10.65</v>
      </c>
      <c r="F453" s="144">
        <v>6.1560693641618496</v>
      </c>
      <c r="G453" s="144" t="s">
        <v>9</v>
      </c>
      <c r="H453" s="145" t="e">
        <v>#N/A</v>
      </c>
    </row>
    <row r="454" spans="1:8" ht="14">
      <c r="A454" s="142" t="s">
        <v>476</v>
      </c>
      <c r="B454" s="48">
        <v>50</v>
      </c>
      <c r="C454" s="141">
        <v>380</v>
      </c>
      <c r="D454" s="141">
        <v>7.5</v>
      </c>
      <c r="E454" s="146">
        <v>14.37</v>
      </c>
      <c r="F454" s="144">
        <v>8.3063583815028892</v>
      </c>
      <c r="G454" s="144" t="s">
        <v>9</v>
      </c>
      <c r="H454" s="145" t="e">
        <v>#N/A</v>
      </c>
    </row>
    <row r="455" spans="1:8" ht="14">
      <c r="A455" s="142" t="s">
        <v>477</v>
      </c>
      <c r="B455" s="48">
        <v>50</v>
      </c>
      <c r="C455" s="141">
        <v>380</v>
      </c>
      <c r="D455" s="141">
        <v>7.5</v>
      </c>
      <c r="E455" s="146">
        <v>14.37</v>
      </c>
      <c r="F455" s="144">
        <v>8.3063583815028892</v>
      </c>
      <c r="G455" s="144" t="s">
        <v>9</v>
      </c>
      <c r="H455" s="145" t="e">
        <v>#N/A</v>
      </c>
    </row>
    <row r="456" spans="1:8" ht="14">
      <c r="A456" s="142" t="s">
        <v>478</v>
      </c>
      <c r="B456" s="48">
        <v>50</v>
      </c>
      <c r="C456" s="141">
        <v>380</v>
      </c>
      <c r="D456" s="141">
        <v>11</v>
      </c>
      <c r="E456" s="146">
        <v>20.59</v>
      </c>
      <c r="F456" s="144">
        <v>11.9017341040462</v>
      </c>
      <c r="G456" s="144" t="s">
        <v>9</v>
      </c>
      <c r="H456" s="145" t="e">
        <v>#N/A</v>
      </c>
    </row>
    <row r="457" spans="1:8" ht="14">
      <c r="A457" s="142" t="s">
        <v>479</v>
      </c>
      <c r="B457" s="48">
        <v>50</v>
      </c>
      <c r="C457" s="141">
        <v>380</v>
      </c>
      <c r="D457" s="141">
        <v>11</v>
      </c>
      <c r="E457" s="146">
        <v>20.59</v>
      </c>
      <c r="F457" s="144">
        <v>11.9017341040462</v>
      </c>
      <c r="G457" s="144" t="s">
        <v>9</v>
      </c>
      <c r="H457" s="145" t="e">
        <v>#N/A</v>
      </c>
    </row>
    <row r="458" spans="1:8" ht="14">
      <c r="A458" s="142" t="s">
        <v>480</v>
      </c>
      <c r="B458" s="48">
        <v>50</v>
      </c>
      <c r="C458" s="141">
        <v>380</v>
      </c>
      <c r="D458" s="141">
        <v>11</v>
      </c>
      <c r="E458" s="146">
        <v>20.59</v>
      </c>
      <c r="F458" s="144">
        <v>11.9017341040462</v>
      </c>
      <c r="G458" s="144" t="s">
        <v>9</v>
      </c>
      <c r="H458" s="145" t="e">
        <v>#N/A</v>
      </c>
    </row>
    <row r="459" spans="1:8" ht="14">
      <c r="A459" s="142" t="s">
        <v>481</v>
      </c>
      <c r="B459" s="48">
        <v>50</v>
      </c>
      <c r="C459" s="141">
        <v>380</v>
      </c>
      <c r="D459" s="141">
        <v>11</v>
      </c>
      <c r="E459" s="146">
        <v>20.59</v>
      </c>
      <c r="F459" s="144">
        <v>11.9017341040462</v>
      </c>
      <c r="G459" s="144" t="s">
        <v>9</v>
      </c>
      <c r="H459" s="145" t="e">
        <v>#N/A</v>
      </c>
    </row>
    <row r="460" spans="1:8" ht="14">
      <c r="A460" s="142" t="s">
        <v>482</v>
      </c>
      <c r="B460" s="48">
        <v>50</v>
      </c>
      <c r="C460" s="141">
        <v>380</v>
      </c>
      <c r="D460" s="141">
        <v>15</v>
      </c>
      <c r="E460" s="146">
        <v>27.86</v>
      </c>
      <c r="F460" s="144">
        <v>16.104046242774601</v>
      </c>
      <c r="G460" s="144" t="s">
        <v>9</v>
      </c>
      <c r="H460" s="145" t="e">
        <v>#N/A</v>
      </c>
    </row>
    <row r="461" spans="1:8" ht="14">
      <c r="A461" s="142" t="s">
        <v>483</v>
      </c>
      <c r="B461" s="48">
        <v>50</v>
      </c>
      <c r="C461" s="141">
        <v>380</v>
      </c>
      <c r="D461" s="141">
        <v>15</v>
      </c>
      <c r="E461" s="146">
        <v>27.86</v>
      </c>
      <c r="F461" s="144">
        <v>16.104046242774601</v>
      </c>
      <c r="G461" s="144" t="s">
        <v>9</v>
      </c>
      <c r="H461" s="145" t="e">
        <v>#N/A</v>
      </c>
    </row>
    <row r="462" spans="1:8" ht="14">
      <c r="A462" s="142" t="s">
        <v>484</v>
      </c>
      <c r="B462" s="48">
        <v>50</v>
      </c>
      <c r="C462" s="141">
        <v>380</v>
      </c>
      <c r="D462" s="141">
        <v>15</v>
      </c>
      <c r="E462" s="146">
        <v>27.86</v>
      </c>
      <c r="F462" s="144">
        <v>16.104046242774601</v>
      </c>
      <c r="G462" s="144" t="s">
        <v>9</v>
      </c>
      <c r="H462" s="145" t="e">
        <v>#N/A</v>
      </c>
    </row>
    <row r="463" spans="1:8" ht="14">
      <c r="A463" s="142" t="s">
        <v>485</v>
      </c>
      <c r="B463" s="48">
        <v>50</v>
      </c>
      <c r="C463" s="141">
        <v>380</v>
      </c>
      <c r="D463" s="141">
        <v>15</v>
      </c>
      <c r="E463" s="146">
        <v>27.86</v>
      </c>
      <c r="F463" s="144">
        <v>16.104046242774601</v>
      </c>
      <c r="G463" s="144" t="s">
        <v>9</v>
      </c>
      <c r="H463" s="145" t="e">
        <v>#N/A</v>
      </c>
    </row>
    <row r="464" spans="1:8" ht="14">
      <c r="A464" s="142" t="s">
        <v>486</v>
      </c>
      <c r="B464" s="48">
        <v>50</v>
      </c>
      <c r="C464" s="141">
        <v>380</v>
      </c>
      <c r="D464" s="141">
        <v>18.5</v>
      </c>
      <c r="E464" s="146">
        <v>34.18</v>
      </c>
      <c r="F464" s="144">
        <v>19.757225433525999</v>
      </c>
      <c r="G464" s="144" t="s">
        <v>9</v>
      </c>
      <c r="H464" s="145" t="e">
        <v>#N/A</v>
      </c>
    </row>
    <row r="465" spans="1:8" ht="14">
      <c r="A465" s="142" t="s">
        <v>487</v>
      </c>
      <c r="B465" s="48">
        <v>50</v>
      </c>
      <c r="C465" s="141">
        <v>380</v>
      </c>
      <c r="D465" s="141">
        <v>18.5</v>
      </c>
      <c r="E465" s="146">
        <v>34.18</v>
      </c>
      <c r="F465" s="144">
        <v>19.757225433525999</v>
      </c>
      <c r="G465" s="144" t="s">
        <v>9</v>
      </c>
      <c r="H465" s="145" t="e">
        <v>#N/A</v>
      </c>
    </row>
    <row r="466" spans="1:8" ht="14">
      <c r="A466" s="142" t="s">
        <v>488</v>
      </c>
      <c r="B466" s="48">
        <v>50</v>
      </c>
      <c r="C466" s="141">
        <v>380</v>
      </c>
      <c r="D466" s="141">
        <v>18.5</v>
      </c>
      <c r="E466" s="146">
        <v>34.18</v>
      </c>
      <c r="F466" s="144">
        <v>19.757225433525999</v>
      </c>
      <c r="G466" s="144" t="s">
        <v>9</v>
      </c>
      <c r="H466" s="145" t="e">
        <v>#N/A</v>
      </c>
    </row>
    <row r="467" spans="1:8" ht="14">
      <c r="A467" s="142" t="s">
        <v>489</v>
      </c>
      <c r="B467" s="48">
        <v>50</v>
      </c>
      <c r="C467" s="141">
        <v>380</v>
      </c>
      <c r="D467" s="141">
        <v>18.5</v>
      </c>
      <c r="E467" s="146">
        <v>34.18</v>
      </c>
      <c r="F467" s="144">
        <v>19.757225433525999</v>
      </c>
      <c r="G467" s="144" t="s">
        <v>9</v>
      </c>
      <c r="H467" s="145" t="e">
        <v>#N/A</v>
      </c>
    </row>
    <row r="468" spans="1:8" ht="14">
      <c r="A468" s="142" t="s">
        <v>490</v>
      </c>
      <c r="B468" s="48">
        <v>50</v>
      </c>
      <c r="C468" s="141">
        <v>380</v>
      </c>
      <c r="D468" s="141">
        <v>22</v>
      </c>
      <c r="E468" s="146">
        <v>40.51</v>
      </c>
      <c r="F468" s="144">
        <v>23.4161849710983</v>
      </c>
      <c r="G468" s="144" t="s">
        <v>9</v>
      </c>
      <c r="H468" s="145" t="e">
        <v>#N/A</v>
      </c>
    </row>
    <row r="469" spans="1:8" ht="14">
      <c r="A469" s="142" t="s">
        <v>491</v>
      </c>
      <c r="B469" s="48">
        <v>50</v>
      </c>
      <c r="C469" s="141">
        <v>380</v>
      </c>
      <c r="D469" s="141">
        <v>22</v>
      </c>
      <c r="E469" s="146">
        <v>40.51</v>
      </c>
      <c r="F469" s="144">
        <v>23.4161849710983</v>
      </c>
      <c r="G469" s="144" t="s">
        <v>9</v>
      </c>
      <c r="H469" s="145" t="e">
        <v>#N/A</v>
      </c>
    </row>
    <row r="470" spans="1:8" ht="14">
      <c r="A470" s="142" t="s">
        <v>492</v>
      </c>
      <c r="B470" s="48">
        <v>50</v>
      </c>
      <c r="C470" s="141">
        <v>380</v>
      </c>
      <c r="D470" s="141">
        <v>22</v>
      </c>
      <c r="E470" s="146">
        <v>40.51</v>
      </c>
      <c r="F470" s="144">
        <v>23.4161849710983</v>
      </c>
      <c r="G470" s="144" t="s">
        <v>9</v>
      </c>
      <c r="H470" s="145" t="e">
        <v>#N/A</v>
      </c>
    </row>
    <row r="471" spans="1:8" ht="14">
      <c r="A471" s="142" t="s">
        <v>493</v>
      </c>
      <c r="B471" s="48">
        <v>50</v>
      </c>
      <c r="C471" s="141">
        <v>380</v>
      </c>
      <c r="D471" s="141">
        <v>22</v>
      </c>
      <c r="E471" s="146">
        <v>40.51</v>
      </c>
      <c r="F471" s="144">
        <v>23.4161849710983</v>
      </c>
      <c r="G471" s="144" t="s">
        <v>9</v>
      </c>
      <c r="H471" s="145" t="e">
        <v>#N/A</v>
      </c>
    </row>
    <row r="472" spans="1:8" ht="14">
      <c r="A472" s="142" t="s">
        <v>494</v>
      </c>
      <c r="B472" s="48">
        <v>50</v>
      </c>
      <c r="C472" s="141">
        <v>380</v>
      </c>
      <c r="D472" s="141">
        <v>30</v>
      </c>
      <c r="E472" s="146">
        <v>54.89</v>
      </c>
      <c r="F472" s="144">
        <v>31.728323699421999</v>
      </c>
      <c r="G472" s="144" t="s">
        <v>9</v>
      </c>
      <c r="H472" s="145" t="e">
        <v>#N/A</v>
      </c>
    </row>
    <row r="473" spans="1:8" ht="14">
      <c r="A473" s="142" t="s">
        <v>495</v>
      </c>
      <c r="B473" s="48">
        <v>50</v>
      </c>
      <c r="C473" s="141">
        <v>380</v>
      </c>
      <c r="D473" s="141">
        <v>30</v>
      </c>
      <c r="E473" s="146">
        <v>54.89</v>
      </c>
      <c r="F473" s="144">
        <v>31.728323699421999</v>
      </c>
      <c r="G473" s="144" t="s">
        <v>9</v>
      </c>
      <c r="H473" s="145" t="e">
        <v>#N/A</v>
      </c>
    </row>
    <row r="474" spans="1:8" ht="14">
      <c r="A474" s="142" t="s">
        <v>496</v>
      </c>
      <c r="B474" s="48">
        <v>50</v>
      </c>
      <c r="C474" s="141">
        <v>380</v>
      </c>
      <c r="D474" s="141">
        <v>30</v>
      </c>
      <c r="E474" s="146">
        <v>54.89</v>
      </c>
      <c r="F474" s="144">
        <v>31.728323699421999</v>
      </c>
      <c r="G474" s="144" t="s">
        <v>9</v>
      </c>
      <c r="H474" s="145" t="e">
        <v>#N/A</v>
      </c>
    </row>
    <row r="475" spans="1:8" ht="14">
      <c r="A475" s="142" t="s">
        <v>497</v>
      </c>
      <c r="B475" s="48">
        <v>50</v>
      </c>
      <c r="C475" s="141">
        <v>380</v>
      </c>
      <c r="D475" s="141">
        <v>30</v>
      </c>
      <c r="E475" s="146">
        <v>54.89</v>
      </c>
      <c r="F475" s="144">
        <v>31.728323699421999</v>
      </c>
      <c r="G475" s="144" t="s">
        <v>9</v>
      </c>
      <c r="H475" s="145" t="e">
        <v>#N/A</v>
      </c>
    </row>
    <row r="476" spans="1:8" ht="14">
      <c r="A476" s="142" t="s">
        <v>498</v>
      </c>
      <c r="B476" s="48">
        <v>50</v>
      </c>
      <c r="C476" s="141">
        <v>380</v>
      </c>
      <c r="D476" s="141">
        <v>3</v>
      </c>
      <c r="E476" s="146">
        <v>6.02</v>
      </c>
      <c r="F476" s="144" t="s">
        <v>9</v>
      </c>
      <c r="G476" s="144">
        <f>6.02*1.73</f>
        <v>10.414599999999998</v>
      </c>
      <c r="H476" s="145" t="s">
        <v>67</v>
      </c>
    </row>
    <row r="477" spans="1:8" ht="14">
      <c r="A477" s="142" t="s">
        <v>499</v>
      </c>
      <c r="B477" s="48">
        <v>50</v>
      </c>
      <c r="C477" s="141">
        <v>380</v>
      </c>
      <c r="D477" s="141">
        <v>4</v>
      </c>
      <c r="E477" s="146">
        <v>7.84</v>
      </c>
      <c r="F477" s="144">
        <v>4.5317919075144504</v>
      </c>
      <c r="G477" s="144" t="s">
        <v>9</v>
      </c>
      <c r="H477" s="145" t="e">
        <v>#N/A</v>
      </c>
    </row>
    <row r="478" spans="1:8" ht="14">
      <c r="A478" s="142" t="s">
        <v>500</v>
      </c>
      <c r="B478" s="48">
        <v>50</v>
      </c>
      <c r="C478" s="141">
        <v>380</v>
      </c>
      <c r="D478" s="141">
        <v>5.5</v>
      </c>
      <c r="E478" s="146">
        <v>10.65</v>
      </c>
      <c r="F478" s="144">
        <v>6.1560693641618496</v>
      </c>
      <c r="G478" s="144" t="s">
        <v>9</v>
      </c>
      <c r="H478" s="145" t="e">
        <v>#N/A</v>
      </c>
    </row>
    <row r="479" spans="1:8" ht="14">
      <c r="A479" s="142" t="s">
        <v>501</v>
      </c>
      <c r="B479" s="48">
        <v>50</v>
      </c>
      <c r="C479" s="141">
        <v>380</v>
      </c>
      <c r="D479" s="141">
        <v>7.5</v>
      </c>
      <c r="E479" s="146">
        <v>14.37</v>
      </c>
      <c r="F479" s="144">
        <v>8.3063583815028892</v>
      </c>
      <c r="G479" s="144" t="s">
        <v>9</v>
      </c>
      <c r="H479" s="145" t="e">
        <v>#N/A</v>
      </c>
    </row>
    <row r="480" spans="1:8" ht="14">
      <c r="A480" s="142" t="s">
        <v>502</v>
      </c>
      <c r="B480" s="48">
        <v>50</v>
      </c>
      <c r="C480" s="141">
        <v>380</v>
      </c>
      <c r="D480" s="141">
        <v>11</v>
      </c>
      <c r="E480" s="146">
        <v>20.59</v>
      </c>
      <c r="F480" s="144">
        <v>11.9017341040462</v>
      </c>
      <c r="G480" s="144" t="s">
        <v>9</v>
      </c>
      <c r="H480" s="145" t="e">
        <v>#N/A</v>
      </c>
    </row>
    <row r="481" spans="1:8" ht="14">
      <c r="A481" s="142" t="s">
        <v>503</v>
      </c>
      <c r="B481" s="48">
        <v>50</v>
      </c>
      <c r="C481" s="141">
        <v>380</v>
      </c>
      <c r="D481" s="141">
        <v>11</v>
      </c>
      <c r="E481" s="146">
        <v>20.59</v>
      </c>
      <c r="F481" s="144">
        <v>11.9017341040462</v>
      </c>
      <c r="G481" s="144" t="s">
        <v>9</v>
      </c>
      <c r="H481" s="145" t="e">
        <v>#N/A</v>
      </c>
    </row>
    <row r="482" spans="1:8" ht="14">
      <c r="A482" s="142" t="s">
        <v>504</v>
      </c>
      <c r="B482" s="48">
        <v>50</v>
      </c>
      <c r="C482" s="141">
        <v>380</v>
      </c>
      <c r="D482" s="141">
        <v>15</v>
      </c>
      <c r="E482" s="146">
        <v>27.86</v>
      </c>
      <c r="F482" s="144">
        <v>16.104046242774601</v>
      </c>
      <c r="G482" s="144" t="s">
        <v>9</v>
      </c>
      <c r="H482" s="145" t="e">
        <v>#N/A</v>
      </c>
    </row>
    <row r="483" spans="1:8" ht="14">
      <c r="A483" s="142" t="s">
        <v>505</v>
      </c>
      <c r="B483" s="48">
        <v>50</v>
      </c>
      <c r="C483" s="141">
        <v>380</v>
      </c>
      <c r="D483" s="141">
        <v>15</v>
      </c>
      <c r="E483" s="146">
        <v>27.86</v>
      </c>
      <c r="F483" s="144">
        <v>16.104046242774601</v>
      </c>
      <c r="G483" s="144" t="s">
        <v>9</v>
      </c>
      <c r="H483" s="145" t="e">
        <v>#N/A</v>
      </c>
    </row>
    <row r="484" spans="1:8" ht="14">
      <c r="A484" s="142" t="s">
        <v>506</v>
      </c>
      <c r="B484" s="48">
        <v>50</v>
      </c>
      <c r="C484" s="141">
        <v>380</v>
      </c>
      <c r="D484" s="141">
        <v>18.5</v>
      </c>
      <c r="E484" s="146">
        <v>34.18</v>
      </c>
      <c r="F484" s="144">
        <v>19.757225433525999</v>
      </c>
      <c r="G484" s="144" t="s">
        <v>9</v>
      </c>
      <c r="H484" s="145" t="e">
        <v>#N/A</v>
      </c>
    </row>
    <row r="485" spans="1:8" ht="14">
      <c r="A485" s="142" t="s">
        <v>507</v>
      </c>
      <c r="B485" s="48">
        <v>50</v>
      </c>
      <c r="C485" s="141">
        <v>380</v>
      </c>
      <c r="D485" s="141">
        <v>18.5</v>
      </c>
      <c r="E485" s="146">
        <v>34.18</v>
      </c>
      <c r="F485" s="144">
        <v>19.757225433525999</v>
      </c>
      <c r="G485" s="144" t="s">
        <v>9</v>
      </c>
      <c r="H485" s="145" t="e">
        <v>#N/A</v>
      </c>
    </row>
    <row r="486" spans="1:8" ht="14">
      <c r="A486" s="142" t="s">
        <v>508</v>
      </c>
      <c r="B486" s="48">
        <v>50</v>
      </c>
      <c r="C486" s="141">
        <v>380</v>
      </c>
      <c r="D486" s="141">
        <v>22</v>
      </c>
      <c r="E486" s="146">
        <v>40.51</v>
      </c>
      <c r="F486" s="144">
        <v>23.4161849710983</v>
      </c>
      <c r="G486" s="144" t="s">
        <v>9</v>
      </c>
      <c r="H486" s="145" t="e">
        <v>#N/A</v>
      </c>
    </row>
    <row r="487" spans="1:8" ht="14">
      <c r="A487" s="142" t="s">
        <v>509</v>
      </c>
      <c r="B487" s="48">
        <v>50</v>
      </c>
      <c r="C487" s="141">
        <v>380</v>
      </c>
      <c r="D487" s="141">
        <v>22</v>
      </c>
      <c r="E487" s="146">
        <v>40.51</v>
      </c>
      <c r="F487" s="144">
        <v>23.4161849710983</v>
      </c>
      <c r="G487" s="144" t="s">
        <v>9</v>
      </c>
      <c r="H487" s="145" t="e">
        <v>#N/A</v>
      </c>
    </row>
    <row r="488" spans="1:8" ht="14">
      <c r="A488" s="142" t="s">
        <v>510</v>
      </c>
      <c r="B488" s="48">
        <v>50</v>
      </c>
      <c r="C488" s="141">
        <v>380</v>
      </c>
      <c r="D488" s="141">
        <v>30</v>
      </c>
      <c r="E488" s="146">
        <v>54.89</v>
      </c>
      <c r="F488" s="144">
        <v>31.728323699421999</v>
      </c>
      <c r="G488" s="144" t="s">
        <v>9</v>
      </c>
      <c r="H488" s="145" t="e">
        <v>#N/A</v>
      </c>
    </row>
    <row r="489" spans="1:8" ht="14">
      <c r="A489" s="142" t="s">
        <v>511</v>
      </c>
      <c r="B489" s="48">
        <v>50</v>
      </c>
      <c r="C489" s="141">
        <v>380</v>
      </c>
      <c r="D489" s="141">
        <v>30</v>
      </c>
      <c r="E489" s="146">
        <v>54.89</v>
      </c>
      <c r="F489" s="144">
        <v>31.728323699421999</v>
      </c>
      <c r="G489" s="144" t="s">
        <v>9</v>
      </c>
      <c r="H489" s="145" t="e">
        <v>#N/A</v>
      </c>
    </row>
    <row r="490" spans="1:8" ht="14">
      <c r="A490" s="142" t="s">
        <v>512</v>
      </c>
      <c r="B490" s="48">
        <v>50</v>
      </c>
      <c r="C490" s="141">
        <v>380</v>
      </c>
      <c r="D490" s="141">
        <v>30</v>
      </c>
      <c r="E490" s="146">
        <v>54.89</v>
      </c>
      <c r="F490" s="144">
        <v>31.728323699421999</v>
      </c>
      <c r="G490" s="144" t="s">
        <v>9</v>
      </c>
      <c r="H490" s="145" t="e">
        <v>#N/A</v>
      </c>
    </row>
    <row r="491" spans="1:8" ht="14">
      <c r="A491" s="142" t="s">
        <v>513</v>
      </c>
      <c r="B491" s="48">
        <v>50</v>
      </c>
      <c r="C491" s="141">
        <v>380</v>
      </c>
      <c r="D491" s="141">
        <v>30</v>
      </c>
      <c r="E491" s="146">
        <v>54.89</v>
      </c>
      <c r="F491" s="144">
        <v>31.728323699421999</v>
      </c>
      <c r="G491" s="144" t="s">
        <v>9</v>
      </c>
      <c r="H491" s="145" t="e">
        <v>#N/A</v>
      </c>
    </row>
    <row r="492" spans="1:8" ht="14">
      <c r="A492" s="142" t="s">
        <v>514</v>
      </c>
      <c r="B492" s="48">
        <v>50</v>
      </c>
      <c r="C492" s="141">
        <v>380</v>
      </c>
      <c r="D492" s="141">
        <v>30</v>
      </c>
      <c r="E492" s="146">
        <v>54.89</v>
      </c>
      <c r="F492" s="144">
        <v>31.728323699421999</v>
      </c>
      <c r="G492" s="144" t="s">
        <v>9</v>
      </c>
      <c r="H492" s="145" t="e">
        <v>#N/A</v>
      </c>
    </row>
    <row r="493" spans="1:8" ht="14">
      <c r="A493" s="142" t="s">
        <v>515</v>
      </c>
      <c r="B493" s="48">
        <v>50</v>
      </c>
      <c r="C493" s="141">
        <v>380</v>
      </c>
      <c r="D493" s="141">
        <v>37</v>
      </c>
      <c r="E493" s="146">
        <v>67.41</v>
      </c>
      <c r="F493" s="144">
        <v>38.965317919075098</v>
      </c>
      <c r="G493" s="144" t="s">
        <v>9</v>
      </c>
      <c r="H493" s="145" t="e">
        <v>#N/A</v>
      </c>
    </row>
    <row r="494" spans="1:8" ht="14">
      <c r="A494" s="142" t="s">
        <v>516</v>
      </c>
      <c r="B494" s="48">
        <v>50</v>
      </c>
      <c r="C494" s="141">
        <v>380</v>
      </c>
      <c r="D494" s="141">
        <v>37</v>
      </c>
      <c r="E494" s="146">
        <v>67.41</v>
      </c>
      <c r="F494" s="144">
        <v>38.965317919075098</v>
      </c>
      <c r="G494" s="144" t="s">
        <v>9</v>
      </c>
      <c r="H494" s="145" t="e">
        <v>#N/A</v>
      </c>
    </row>
    <row r="495" spans="1:8" ht="14">
      <c r="A495" s="142" t="s">
        <v>517</v>
      </c>
      <c r="B495" s="48">
        <v>50</v>
      </c>
      <c r="C495" s="141">
        <v>380</v>
      </c>
      <c r="D495" s="141">
        <v>37</v>
      </c>
      <c r="E495" s="146">
        <v>67.41</v>
      </c>
      <c r="F495" s="144">
        <v>38.965317919075098</v>
      </c>
      <c r="G495" s="144" t="s">
        <v>9</v>
      </c>
      <c r="H495" s="145" t="e">
        <v>#N/A</v>
      </c>
    </row>
    <row r="496" spans="1:8" ht="14">
      <c r="A496" s="142" t="s">
        <v>518</v>
      </c>
      <c r="B496" s="48">
        <v>50</v>
      </c>
      <c r="C496" s="141">
        <v>380</v>
      </c>
      <c r="D496" s="141">
        <v>45</v>
      </c>
      <c r="E496" s="146">
        <v>80.819999999999993</v>
      </c>
      <c r="F496" s="144">
        <v>46.716763005780301</v>
      </c>
      <c r="G496" s="144" t="s">
        <v>9</v>
      </c>
      <c r="H496" s="145" t="e">
        <v>#N/A</v>
      </c>
    </row>
    <row r="497" spans="1:8" ht="14">
      <c r="A497" s="142" t="s">
        <v>519</v>
      </c>
      <c r="B497" s="48">
        <v>50</v>
      </c>
      <c r="C497" s="141">
        <v>380</v>
      </c>
      <c r="D497" s="141">
        <v>45</v>
      </c>
      <c r="E497" s="146">
        <v>80.819999999999993</v>
      </c>
      <c r="F497" s="144">
        <v>46.716763005780301</v>
      </c>
      <c r="G497" s="144" t="s">
        <v>9</v>
      </c>
      <c r="H497" s="145" t="e">
        <v>#N/A</v>
      </c>
    </row>
    <row r="498" spans="1:8" ht="14">
      <c r="A498" s="142" t="s">
        <v>520</v>
      </c>
      <c r="B498" s="48">
        <v>50</v>
      </c>
      <c r="C498" s="141">
        <v>380</v>
      </c>
      <c r="D498" s="141">
        <v>45</v>
      </c>
      <c r="E498" s="146">
        <v>80.819999999999993</v>
      </c>
      <c r="F498" s="144">
        <v>46.716763005780301</v>
      </c>
      <c r="G498" s="144" t="s">
        <v>9</v>
      </c>
      <c r="H498" s="145" t="e">
        <v>#N/A</v>
      </c>
    </row>
    <row r="499" spans="1:8" ht="14">
      <c r="A499" s="142" t="s">
        <v>521</v>
      </c>
      <c r="B499" s="48">
        <v>50</v>
      </c>
      <c r="C499" s="141">
        <v>380</v>
      </c>
      <c r="D499" s="141">
        <v>45</v>
      </c>
      <c r="E499" s="146">
        <v>80.819999999999993</v>
      </c>
      <c r="F499" s="144">
        <v>46.716763005780301</v>
      </c>
      <c r="G499" s="144" t="s">
        <v>9</v>
      </c>
      <c r="H499" s="145" t="e">
        <v>#N/A</v>
      </c>
    </row>
    <row r="500" spans="1:8" ht="14">
      <c r="A500" s="142" t="s">
        <v>522</v>
      </c>
      <c r="B500" s="48">
        <v>50</v>
      </c>
      <c r="C500" s="141">
        <v>380</v>
      </c>
      <c r="D500" s="141">
        <v>45</v>
      </c>
      <c r="E500" s="146">
        <v>80.819999999999993</v>
      </c>
      <c r="F500" s="144">
        <v>46.716763005780301</v>
      </c>
      <c r="G500" s="144" t="s">
        <v>9</v>
      </c>
      <c r="H500" s="145" t="e">
        <v>#N/A</v>
      </c>
    </row>
    <row r="501" spans="1:8" ht="14">
      <c r="A501" s="142" t="s">
        <v>523</v>
      </c>
      <c r="B501" s="48">
        <v>50</v>
      </c>
      <c r="C501" s="141">
        <v>380</v>
      </c>
      <c r="D501" s="141">
        <v>4</v>
      </c>
      <c r="E501" s="146">
        <v>7.84</v>
      </c>
      <c r="F501" s="144">
        <v>4.5317919075144504</v>
      </c>
      <c r="G501" s="144" t="s">
        <v>9</v>
      </c>
      <c r="H501" s="145" t="e">
        <v>#N/A</v>
      </c>
    </row>
    <row r="502" spans="1:8" ht="14">
      <c r="A502" s="142" t="s">
        <v>524</v>
      </c>
      <c r="B502" s="48">
        <v>50</v>
      </c>
      <c r="C502" s="141">
        <v>380</v>
      </c>
      <c r="D502" s="141">
        <v>5.5</v>
      </c>
      <c r="E502" s="146">
        <v>10.65</v>
      </c>
      <c r="F502" s="144">
        <v>6.1560693641618496</v>
      </c>
      <c r="G502" s="144" t="s">
        <v>9</v>
      </c>
      <c r="H502" s="145" t="e">
        <v>#N/A</v>
      </c>
    </row>
    <row r="503" spans="1:8" ht="14">
      <c r="A503" s="142" t="s">
        <v>525</v>
      </c>
      <c r="B503" s="48">
        <v>50</v>
      </c>
      <c r="C503" s="141">
        <v>380</v>
      </c>
      <c r="D503" s="141">
        <v>7.5</v>
      </c>
      <c r="E503" s="146">
        <v>14.37</v>
      </c>
      <c r="F503" s="144">
        <v>8.3063583815028892</v>
      </c>
      <c r="G503" s="144" t="s">
        <v>9</v>
      </c>
      <c r="H503" s="145" t="e">
        <v>#N/A</v>
      </c>
    </row>
    <row r="504" spans="1:8" ht="14">
      <c r="A504" s="142" t="s">
        <v>526</v>
      </c>
      <c r="B504" s="48">
        <v>50</v>
      </c>
      <c r="C504" s="141">
        <v>380</v>
      </c>
      <c r="D504" s="141">
        <v>11</v>
      </c>
      <c r="E504" s="146">
        <v>20.59</v>
      </c>
      <c r="F504" s="144">
        <v>11.9017341040462</v>
      </c>
      <c r="G504" s="144" t="s">
        <v>9</v>
      </c>
      <c r="H504" s="145" t="e">
        <v>#N/A</v>
      </c>
    </row>
    <row r="505" spans="1:8" ht="14">
      <c r="A505" s="142" t="s">
        <v>527</v>
      </c>
      <c r="B505" s="48">
        <v>50</v>
      </c>
      <c r="C505" s="141">
        <v>380</v>
      </c>
      <c r="D505" s="141">
        <v>11</v>
      </c>
      <c r="E505" s="146">
        <v>20.59</v>
      </c>
      <c r="F505" s="144">
        <v>11.9017341040462</v>
      </c>
      <c r="G505" s="144" t="s">
        <v>9</v>
      </c>
      <c r="H505" s="145" t="e">
        <v>#N/A</v>
      </c>
    </row>
    <row r="506" spans="1:8" ht="14">
      <c r="A506" s="142" t="s">
        <v>528</v>
      </c>
      <c r="B506" s="48">
        <v>50</v>
      </c>
      <c r="C506" s="141">
        <v>380</v>
      </c>
      <c r="D506" s="141">
        <v>15</v>
      </c>
      <c r="E506" s="146">
        <v>27.86</v>
      </c>
      <c r="F506" s="144">
        <v>16.104046242774601</v>
      </c>
      <c r="G506" s="144" t="s">
        <v>9</v>
      </c>
      <c r="H506" s="145" t="e">
        <v>#N/A</v>
      </c>
    </row>
    <row r="507" spans="1:8" ht="14">
      <c r="A507" s="142" t="s">
        <v>529</v>
      </c>
      <c r="B507" s="48">
        <v>50</v>
      </c>
      <c r="C507" s="141">
        <v>380</v>
      </c>
      <c r="D507" s="141">
        <v>15</v>
      </c>
      <c r="E507" s="146">
        <v>27.86</v>
      </c>
      <c r="F507" s="144">
        <v>16.104046242774601</v>
      </c>
      <c r="G507" s="144" t="s">
        <v>9</v>
      </c>
      <c r="H507" s="145" t="e">
        <v>#N/A</v>
      </c>
    </row>
    <row r="508" spans="1:8" ht="14">
      <c r="A508" s="142" t="s">
        <v>530</v>
      </c>
      <c r="B508" s="48">
        <v>50</v>
      </c>
      <c r="C508" s="141">
        <v>380</v>
      </c>
      <c r="D508" s="141">
        <v>18.5</v>
      </c>
      <c r="E508" s="146">
        <v>34.18</v>
      </c>
      <c r="F508" s="144">
        <v>19.757225433525999</v>
      </c>
      <c r="G508" s="144" t="s">
        <v>9</v>
      </c>
      <c r="H508" s="145" t="e">
        <v>#N/A</v>
      </c>
    </row>
    <row r="509" spans="1:8" ht="14">
      <c r="A509" s="142" t="s">
        <v>531</v>
      </c>
      <c r="B509" s="48">
        <v>50</v>
      </c>
      <c r="C509" s="141">
        <v>380</v>
      </c>
      <c r="D509" s="141">
        <v>18.5</v>
      </c>
      <c r="E509" s="146">
        <v>34.18</v>
      </c>
      <c r="F509" s="144">
        <v>19.757225433525999</v>
      </c>
      <c r="G509" s="144" t="s">
        <v>9</v>
      </c>
      <c r="H509" s="145" t="e">
        <v>#N/A</v>
      </c>
    </row>
    <row r="510" spans="1:8" ht="14">
      <c r="A510" s="142" t="s">
        <v>532</v>
      </c>
      <c r="B510" s="48">
        <v>50</v>
      </c>
      <c r="C510" s="141">
        <v>380</v>
      </c>
      <c r="D510" s="141">
        <v>22</v>
      </c>
      <c r="E510" s="146">
        <v>40.51</v>
      </c>
      <c r="F510" s="144">
        <v>23.4161849710983</v>
      </c>
      <c r="G510" s="144" t="s">
        <v>9</v>
      </c>
      <c r="H510" s="145" t="e">
        <v>#N/A</v>
      </c>
    </row>
    <row r="511" spans="1:8" ht="14">
      <c r="A511" s="142" t="s">
        <v>533</v>
      </c>
      <c r="B511" s="48">
        <v>50</v>
      </c>
      <c r="C511" s="141">
        <v>380</v>
      </c>
      <c r="D511" s="141">
        <v>22</v>
      </c>
      <c r="E511" s="146">
        <v>40.51</v>
      </c>
      <c r="F511" s="144">
        <v>23.4161849710983</v>
      </c>
      <c r="G511" s="144" t="s">
        <v>9</v>
      </c>
      <c r="H511" s="145" t="e">
        <v>#N/A</v>
      </c>
    </row>
    <row r="512" spans="1:8" ht="14">
      <c r="A512" s="142" t="s">
        <v>534</v>
      </c>
      <c r="B512" s="48">
        <v>50</v>
      </c>
      <c r="C512" s="141">
        <v>380</v>
      </c>
      <c r="D512" s="141">
        <v>30</v>
      </c>
      <c r="E512" s="146">
        <v>54.89</v>
      </c>
      <c r="F512" s="144">
        <v>31.728323699421999</v>
      </c>
      <c r="G512" s="144" t="s">
        <v>9</v>
      </c>
      <c r="H512" s="145" t="e">
        <v>#N/A</v>
      </c>
    </row>
    <row r="513" spans="1:8" ht="14">
      <c r="A513" s="142" t="s">
        <v>535</v>
      </c>
      <c r="B513" s="48">
        <v>50</v>
      </c>
      <c r="C513" s="141">
        <v>380</v>
      </c>
      <c r="D513" s="141">
        <v>30</v>
      </c>
      <c r="E513" s="146">
        <v>54.89</v>
      </c>
      <c r="F513" s="144">
        <v>31.728323699421999</v>
      </c>
      <c r="G513" s="144" t="s">
        <v>9</v>
      </c>
      <c r="H513" s="145" t="e">
        <v>#N/A</v>
      </c>
    </row>
    <row r="514" spans="1:8" ht="14">
      <c r="A514" s="142" t="s">
        <v>536</v>
      </c>
      <c r="B514" s="48">
        <v>50</v>
      </c>
      <c r="C514" s="141">
        <v>380</v>
      </c>
      <c r="D514" s="141">
        <v>30</v>
      </c>
      <c r="E514" s="146">
        <v>54.89</v>
      </c>
      <c r="F514" s="144">
        <v>31.728323699421999</v>
      </c>
      <c r="G514" s="144" t="s">
        <v>9</v>
      </c>
      <c r="H514" s="145" t="e">
        <v>#N/A</v>
      </c>
    </row>
    <row r="515" spans="1:8" ht="14">
      <c r="A515" s="142" t="s">
        <v>537</v>
      </c>
      <c r="B515" s="48">
        <v>50</v>
      </c>
      <c r="C515" s="141">
        <v>380</v>
      </c>
      <c r="D515" s="141">
        <v>30</v>
      </c>
      <c r="E515" s="146">
        <v>54.89</v>
      </c>
      <c r="F515" s="144">
        <v>31.728323699421999</v>
      </c>
      <c r="G515" s="144" t="s">
        <v>9</v>
      </c>
      <c r="H515" s="145" t="e">
        <v>#N/A</v>
      </c>
    </row>
    <row r="516" spans="1:8" ht="14">
      <c r="A516" s="142" t="s">
        <v>538</v>
      </c>
      <c r="B516" s="48">
        <v>50</v>
      </c>
      <c r="C516" s="141">
        <v>380</v>
      </c>
      <c r="D516" s="141">
        <v>37</v>
      </c>
      <c r="E516" s="146">
        <v>67.41</v>
      </c>
      <c r="F516" s="144">
        <v>38.965317919075098</v>
      </c>
      <c r="G516" s="144" t="s">
        <v>9</v>
      </c>
      <c r="H516" s="145" t="e">
        <v>#N/A</v>
      </c>
    </row>
    <row r="517" spans="1:8" ht="14">
      <c r="A517" s="142" t="s">
        <v>539</v>
      </c>
      <c r="B517" s="48">
        <v>50</v>
      </c>
      <c r="C517" s="141">
        <v>380</v>
      </c>
      <c r="D517" s="141">
        <v>37</v>
      </c>
      <c r="E517" s="146">
        <v>67.41</v>
      </c>
      <c r="F517" s="144">
        <v>38.965317919075098</v>
      </c>
      <c r="G517" s="144" t="s">
        <v>9</v>
      </c>
      <c r="H517" s="145" t="e">
        <v>#N/A</v>
      </c>
    </row>
    <row r="518" spans="1:8" ht="14">
      <c r="A518" s="142" t="s">
        <v>540</v>
      </c>
      <c r="B518" s="48">
        <v>50</v>
      </c>
      <c r="C518" s="141">
        <v>380</v>
      </c>
      <c r="D518" s="141">
        <v>37</v>
      </c>
      <c r="E518" s="146">
        <v>67.41</v>
      </c>
      <c r="F518" s="144">
        <v>38.965317919075098</v>
      </c>
      <c r="G518" s="144" t="s">
        <v>9</v>
      </c>
      <c r="H518" s="145" t="e">
        <v>#N/A</v>
      </c>
    </row>
    <row r="519" spans="1:8" ht="14">
      <c r="A519" s="142" t="s">
        <v>541</v>
      </c>
      <c r="B519" s="48">
        <v>50</v>
      </c>
      <c r="C519" s="141">
        <v>380</v>
      </c>
      <c r="D519" s="141">
        <v>37</v>
      </c>
      <c r="E519" s="146">
        <v>67.41</v>
      </c>
      <c r="F519" s="144">
        <v>38.965317919075098</v>
      </c>
      <c r="G519" s="144" t="s">
        <v>9</v>
      </c>
      <c r="H519" s="145" t="e">
        <v>#N/A</v>
      </c>
    </row>
    <row r="520" spans="1:8" ht="14">
      <c r="A520" s="142" t="s">
        <v>542</v>
      </c>
      <c r="B520" s="48">
        <v>50</v>
      </c>
      <c r="C520" s="141">
        <v>380</v>
      </c>
      <c r="D520" s="141">
        <v>45</v>
      </c>
      <c r="E520" s="146">
        <v>80.819999999999993</v>
      </c>
      <c r="F520" s="144">
        <v>46.716763005780301</v>
      </c>
      <c r="G520" s="144" t="s">
        <v>9</v>
      </c>
      <c r="H520" s="145" t="e">
        <v>#N/A</v>
      </c>
    </row>
    <row r="521" spans="1:8" ht="14">
      <c r="A521" s="142" t="s">
        <v>543</v>
      </c>
      <c r="B521" s="48">
        <v>50</v>
      </c>
      <c r="C521" s="141">
        <v>380</v>
      </c>
      <c r="D521" s="141">
        <v>45</v>
      </c>
      <c r="E521" s="146">
        <v>80.819999999999993</v>
      </c>
      <c r="F521" s="144">
        <v>46.716763005780301</v>
      </c>
      <c r="G521" s="144" t="s">
        <v>9</v>
      </c>
      <c r="H521" s="145" t="e">
        <v>#N/A</v>
      </c>
    </row>
    <row r="522" spans="1:8" ht="14">
      <c r="A522" s="142" t="s">
        <v>544</v>
      </c>
      <c r="B522" s="48">
        <v>50</v>
      </c>
      <c r="C522" s="141">
        <v>380</v>
      </c>
      <c r="D522" s="141">
        <v>45</v>
      </c>
      <c r="E522" s="146">
        <v>80.819999999999993</v>
      </c>
      <c r="F522" s="144">
        <v>46.716763005780301</v>
      </c>
      <c r="G522" s="144" t="s">
        <v>9</v>
      </c>
      <c r="H522" s="145" t="e">
        <v>#N/A</v>
      </c>
    </row>
    <row r="523" spans="1:8" ht="14">
      <c r="A523" s="142" t="s">
        <v>545</v>
      </c>
      <c r="B523" s="48">
        <v>50</v>
      </c>
      <c r="C523" s="141">
        <v>380</v>
      </c>
      <c r="D523" s="141">
        <v>5.5</v>
      </c>
      <c r="E523" s="146">
        <v>10.65</v>
      </c>
      <c r="F523" s="144">
        <v>6.1560693641618496</v>
      </c>
      <c r="G523" s="144" t="s">
        <v>9</v>
      </c>
      <c r="H523" s="145" t="e">
        <v>#N/A</v>
      </c>
    </row>
    <row r="524" spans="1:8" ht="14">
      <c r="A524" s="142" t="s">
        <v>546</v>
      </c>
      <c r="B524" s="48">
        <v>50</v>
      </c>
      <c r="C524" s="141">
        <v>380</v>
      </c>
      <c r="D524" s="141">
        <v>7.5</v>
      </c>
      <c r="E524" s="146">
        <v>14.37</v>
      </c>
      <c r="F524" s="144">
        <v>8.3063583815028892</v>
      </c>
      <c r="G524" s="144" t="s">
        <v>9</v>
      </c>
      <c r="H524" s="145" t="e">
        <v>#N/A</v>
      </c>
    </row>
    <row r="525" spans="1:8" ht="14">
      <c r="A525" s="142" t="s">
        <v>547</v>
      </c>
      <c r="B525" s="48">
        <v>50</v>
      </c>
      <c r="C525" s="141">
        <v>380</v>
      </c>
      <c r="D525" s="141">
        <v>11</v>
      </c>
      <c r="E525" s="146">
        <v>20.59</v>
      </c>
      <c r="F525" s="144">
        <v>11.9017341040462</v>
      </c>
      <c r="G525" s="144" t="s">
        <v>9</v>
      </c>
      <c r="H525" s="145" t="e">
        <v>#N/A</v>
      </c>
    </row>
    <row r="526" spans="1:8" ht="14">
      <c r="A526" s="142" t="s">
        <v>548</v>
      </c>
      <c r="B526" s="48">
        <v>50</v>
      </c>
      <c r="C526" s="141">
        <v>380</v>
      </c>
      <c r="D526" s="141">
        <v>15</v>
      </c>
      <c r="E526" s="146">
        <v>27.86</v>
      </c>
      <c r="F526" s="144">
        <v>16.104046242774601</v>
      </c>
      <c r="G526" s="144" t="s">
        <v>9</v>
      </c>
      <c r="H526" s="145" t="e">
        <v>#N/A</v>
      </c>
    </row>
    <row r="527" spans="1:8" ht="14">
      <c r="A527" s="142" t="s">
        <v>549</v>
      </c>
      <c r="B527" s="48">
        <v>50</v>
      </c>
      <c r="C527" s="141">
        <v>380</v>
      </c>
      <c r="D527" s="141">
        <v>18.5</v>
      </c>
      <c r="E527" s="146">
        <v>34.18</v>
      </c>
      <c r="F527" s="144">
        <v>19.757225433525999</v>
      </c>
      <c r="G527" s="144" t="s">
        <v>9</v>
      </c>
      <c r="H527" s="145" t="e">
        <v>#N/A</v>
      </c>
    </row>
    <row r="528" spans="1:8" ht="14">
      <c r="A528" s="142" t="s">
        <v>550</v>
      </c>
      <c r="B528" s="48">
        <v>50</v>
      </c>
      <c r="C528" s="141">
        <v>380</v>
      </c>
      <c r="D528" s="141">
        <v>22</v>
      </c>
      <c r="E528" s="146">
        <v>40.51</v>
      </c>
      <c r="F528" s="144">
        <v>23.4161849710983</v>
      </c>
      <c r="G528" s="144" t="s">
        <v>9</v>
      </c>
      <c r="H528" s="145" t="e">
        <v>#N/A</v>
      </c>
    </row>
    <row r="529" spans="1:8" ht="14">
      <c r="A529" s="142" t="s">
        <v>551</v>
      </c>
      <c r="B529" s="48">
        <v>50</v>
      </c>
      <c r="C529" s="141">
        <v>380</v>
      </c>
      <c r="D529" s="141">
        <v>30</v>
      </c>
      <c r="E529" s="146">
        <v>54.89</v>
      </c>
      <c r="F529" s="144">
        <v>31.728323699421999</v>
      </c>
      <c r="G529" s="144" t="s">
        <v>9</v>
      </c>
      <c r="H529" s="145" t="e">
        <v>#N/A</v>
      </c>
    </row>
    <row r="530" spans="1:8" ht="14">
      <c r="A530" s="142" t="s">
        <v>552</v>
      </c>
      <c r="B530" s="48">
        <v>50</v>
      </c>
      <c r="C530" s="141">
        <v>380</v>
      </c>
      <c r="D530" s="141">
        <v>30</v>
      </c>
      <c r="E530" s="146">
        <v>54.89</v>
      </c>
      <c r="F530" s="144">
        <v>31.728323699421999</v>
      </c>
      <c r="G530" s="144" t="s">
        <v>9</v>
      </c>
      <c r="H530" s="145" t="e">
        <v>#N/A</v>
      </c>
    </row>
    <row r="531" spans="1:8" ht="14">
      <c r="A531" s="142" t="s">
        <v>553</v>
      </c>
      <c r="B531" s="48">
        <v>50</v>
      </c>
      <c r="C531" s="141">
        <v>380</v>
      </c>
      <c r="D531" s="141">
        <v>37</v>
      </c>
      <c r="E531" s="146">
        <v>67.41</v>
      </c>
      <c r="F531" s="144">
        <v>38.965317919075098</v>
      </c>
      <c r="G531" s="144" t="s">
        <v>9</v>
      </c>
      <c r="H531" s="145" t="e">
        <v>#N/A</v>
      </c>
    </row>
    <row r="532" spans="1:8" ht="14">
      <c r="A532" s="142" t="s">
        <v>554</v>
      </c>
      <c r="B532" s="48">
        <v>50</v>
      </c>
      <c r="C532" s="141">
        <v>380</v>
      </c>
      <c r="D532" s="141">
        <v>37</v>
      </c>
      <c r="E532" s="146">
        <v>67.41</v>
      </c>
      <c r="F532" s="144">
        <v>38.965317919075098</v>
      </c>
      <c r="G532" s="144" t="s">
        <v>9</v>
      </c>
      <c r="H532" s="145" t="e">
        <v>#N/A</v>
      </c>
    </row>
    <row r="533" spans="1:8" ht="14">
      <c r="A533" s="142" t="s">
        <v>555</v>
      </c>
      <c r="B533" s="48">
        <v>50</v>
      </c>
      <c r="C533" s="141">
        <v>380</v>
      </c>
      <c r="D533" s="141">
        <v>45</v>
      </c>
      <c r="E533" s="146">
        <v>80.819999999999993</v>
      </c>
      <c r="F533" s="144">
        <v>46.716763005780301</v>
      </c>
      <c r="G533" s="144" t="s">
        <v>9</v>
      </c>
      <c r="H533" s="145" t="e">
        <v>#N/A</v>
      </c>
    </row>
    <row r="534" spans="1:8" ht="14">
      <c r="A534" s="142" t="s">
        <v>556</v>
      </c>
      <c r="B534" s="48">
        <v>50</v>
      </c>
      <c r="C534" s="141">
        <v>380</v>
      </c>
      <c r="D534" s="141">
        <v>45</v>
      </c>
      <c r="E534" s="146">
        <v>80.819999999999993</v>
      </c>
      <c r="F534" s="144">
        <v>46.716763005780301</v>
      </c>
      <c r="G534" s="144" t="s">
        <v>9</v>
      </c>
      <c r="H534" s="145" t="e">
        <v>#N/A</v>
      </c>
    </row>
    <row r="535" spans="1:8" ht="14">
      <c r="A535" s="142" t="s">
        <v>557</v>
      </c>
      <c r="B535" s="48">
        <v>50</v>
      </c>
      <c r="C535" s="141">
        <v>380</v>
      </c>
      <c r="D535" s="141">
        <v>11</v>
      </c>
      <c r="E535" s="146">
        <v>20.59</v>
      </c>
      <c r="F535" s="144">
        <v>11.9017341040462</v>
      </c>
      <c r="G535" s="144" t="s">
        <v>9</v>
      </c>
      <c r="H535" s="145" t="e">
        <v>#N/A</v>
      </c>
    </row>
    <row r="536" spans="1:8" ht="14">
      <c r="A536" s="142" t="s">
        <v>558</v>
      </c>
      <c r="B536" s="48">
        <v>50</v>
      </c>
      <c r="C536" s="141">
        <v>380</v>
      </c>
      <c r="D536" s="141">
        <v>15</v>
      </c>
      <c r="E536" s="146">
        <v>27.86</v>
      </c>
      <c r="F536" s="144">
        <v>16.104046242774601</v>
      </c>
      <c r="G536" s="144" t="s">
        <v>9</v>
      </c>
      <c r="H536" s="145" t="e">
        <v>#N/A</v>
      </c>
    </row>
    <row r="537" spans="1:8" ht="14">
      <c r="A537" s="142" t="s">
        <v>559</v>
      </c>
      <c r="B537" s="48">
        <v>50</v>
      </c>
      <c r="C537" s="141">
        <v>380</v>
      </c>
      <c r="D537" s="141">
        <v>18.5</v>
      </c>
      <c r="E537" s="146">
        <v>34.18</v>
      </c>
      <c r="F537" s="144">
        <v>19.757225433525999</v>
      </c>
      <c r="G537" s="144" t="s">
        <v>9</v>
      </c>
      <c r="H537" s="145" t="e">
        <v>#N/A</v>
      </c>
    </row>
    <row r="538" spans="1:8" ht="14">
      <c r="A538" s="142" t="s">
        <v>560</v>
      </c>
      <c r="B538" s="48">
        <v>50</v>
      </c>
      <c r="C538" s="141">
        <v>380</v>
      </c>
      <c r="D538" s="141">
        <v>22</v>
      </c>
      <c r="E538" s="146">
        <v>40.51</v>
      </c>
      <c r="F538" s="144">
        <v>23.4161849710983</v>
      </c>
      <c r="G538" s="144" t="s">
        <v>9</v>
      </c>
      <c r="H538" s="145" t="e">
        <v>#N/A</v>
      </c>
    </row>
    <row r="539" spans="1:8" ht="14">
      <c r="A539" s="142" t="s">
        <v>561</v>
      </c>
      <c r="B539" s="48">
        <v>50</v>
      </c>
      <c r="C539" s="141">
        <v>380</v>
      </c>
      <c r="D539" s="141">
        <v>30</v>
      </c>
      <c r="E539" s="146">
        <v>54.89</v>
      </c>
      <c r="F539" s="144">
        <v>31.728323699421999</v>
      </c>
      <c r="G539" s="144" t="s">
        <v>9</v>
      </c>
      <c r="H539" s="145" t="e">
        <v>#N/A</v>
      </c>
    </row>
    <row r="540" spans="1:8" ht="14">
      <c r="A540" s="142" t="s">
        <v>562</v>
      </c>
      <c r="B540" s="48">
        <v>50</v>
      </c>
      <c r="C540" s="141">
        <v>380</v>
      </c>
      <c r="D540" s="141">
        <v>30</v>
      </c>
      <c r="E540" s="146">
        <v>54.89</v>
      </c>
      <c r="F540" s="144">
        <v>31.728323699421999</v>
      </c>
      <c r="G540" s="144" t="s">
        <v>9</v>
      </c>
      <c r="H540" s="145" t="e">
        <v>#N/A</v>
      </c>
    </row>
    <row r="541" spans="1:8" ht="14">
      <c r="A541" s="142" t="s">
        <v>563</v>
      </c>
      <c r="B541" s="48">
        <v>50</v>
      </c>
      <c r="C541" s="141">
        <v>380</v>
      </c>
      <c r="D541" s="141">
        <v>30</v>
      </c>
      <c r="E541" s="146">
        <v>54.89</v>
      </c>
      <c r="F541" s="144">
        <v>31.728323699421999</v>
      </c>
      <c r="G541" s="144" t="s">
        <v>9</v>
      </c>
      <c r="H541" s="145" t="e">
        <v>#N/A</v>
      </c>
    </row>
    <row r="542" spans="1:8" ht="14">
      <c r="A542" s="142" t="s">
        <v>564</v>
      </c>
      <c r="B542" s="48">
        <v>50</v>
      </c>
      <c r="C542" s="141">
        <v>380</v>
      </c>
      <c r="D542" s="141">
        <v>37</v>
      </c>
      <c r="E542" s="146">
        <v>67.41</v>
      </c>
      <c r="F542" s="144">
        <v>38.965317919075098</v>
      </c>
      <c r="G542" s="144" t="s">
        <v>9</v>
      </c>
      <c r="H542" s="145" t="e">
        <v>#N/A</v>
      </c>
    </row>
    <row r="543" spans="1:8" ht="14">
      <c r="A543" s="142" t="s">
        <v>565</v>
      </c>
      <c r="B543" s="48">
        <v>50</v>
      </c>
      <c r="C543" s="141">
        <v>380</v>
      </c>
      <c r="D543" s="141">
        <v>37</v>
      </c>
      <c r="E543" s="146">
        <v>67.41</v>
      </c>
      <c r="F543" s="144">
        <v>38.965317919075098</v>
      </c>
      <c r="G543" s="144" t="s">
        <v>9</v>
      </c>
      <c r="H543" s="145" t="e">
        <v>#N/A</v>
      </c>
    </row>
    <row r="544" spans="1:8" ht="14">
      <c r="A544" s="142" t="s">
        <v>566</v>
      </c>
      <c r="B544" s="48">
        <v>50</v>
      </c>
      <c r="C544" s="141">
        <v>380</v>
      </c>
      <c r="D544" s="141">
        <v>45</v>
      </c>
      <c r="E544" s="146">
        <v>80.819999999999993</v>
      </c>
      <c r="F544" s="144">
        <v>46.716763005780301</v>
      </c>
      <c r="G544" s="144" t="s">
        <v>9</v>
      </c>
      <c r="H544" s="145" t="e">
        <v>#N/A</v>
      </c>
    </row>
    <row r="545" spans="1:8" ht="14">
      <c r="A545" s="142" t="s">
        <v>567</v>
      </c>
      <c r="B545" s="48">
        <v>50</v>
      </c>
      <c r="C545" s="141">
        <v>380</v>
      </c>
      <c r="D545" s="141">
        <v>45</v>
      </c>
      <c r="E545" s="146">
        <v>80.819999999999993</v>
      </c>
      <c r="F545" s="144">
        <v>46.716763005780301</v>
      </c>
      <c r="G545" s="144" t="s">
        <v>9</v>
      </c>
      <c r="H545" s="145" t="e">
        <v>#N/A</v>
      </c>
    </row>
    <row r="546" spans="1:8" ht="14">
      <c r="A546" s="142" t="s">
        <v>568</v>
      </c>
      <c r="B546" s="48">
        <v>50</v>
      </c>
      <c r="C546" s="141">
        <v>380</v>
      </c>
      <c r="D546" s="141">
        <v>45</v>
      </c>
      <c r="E546" s="146">
        <v>80.819999999999993</v>
      </c>
      <c r="F546" s="144">
        <v>46.716763005780301</v>
      </c>
      <c r="G546" s="144" t="s">
        <v>9</v>
      </c>
      <c r="H546" s="145" t="e">
        <v>#N/A</v>
      </c>
    </row>
    <row r="547" spans="1:8" ht="14">
      <c r="A547" s="142" t="s">
        <v>569</v>
      </c>
      <c r="B547" s="48">
        <v>50</v>
      </c>
      <c r="C547" s="141">
        <v>380</v>
      </c>
      <c r="D547" s="141">
        <v>55</v>
      </c>
      <c r="E547" s="146">
        <v>98.46</v>
      </c>
      <c r="F547" s="144">
        <v>56.913294797687897</v>
      </c>
      <c r="G547" s="144" t="s">
        <v>9</v>
      </c>
      <c r="H547" s="145" t="e">
        <v>#N/A</v>
      </c>
    </row>
    <row r="548" spans="1:8" ht="14">
      <c r="A548" s="142" t="s">
        <v>570</v>
      </c>
      <c r="B548" s="48">
        <v>50</v>
      </c>
      <c r="C548" s="141">
        <v>380</v>
      </c>
      <c r="D548" s="141">
        <v>55</v>
      </c>
      <c r="E548" s="146">
        <v>98.46</v>
      </c>
      <c r="F548" s="144">
        <v>56.913294797687897</v>
      </c>
      <c r="G548" s="144" t="s">
        <v>9</v>
      </c>
      <c r="H548" s="145" t="e">
        <v>#N/A</v>
      </c>
    </row>
    <row r="549" spans="1:8" ht="14">
      <c r="A549" s="142" t="s">
        <v>571</v>
      </c>
      <c r="B549" s="48">
        <v>50</v>
      </c>
      <c r="C549" s="141">
        <v>380</v>
      </c>
      <c r="D549" s="141">
        <v>55</v>
      </c>
      <c r="E549" s="146">
        <v>98.46</v>
      </c>
      <c r="F549" s="144">
        <v>56.913294797687897</v>
      </c>
      <c r="G549" s="144" t="s">
        <v>9</v>
      </c>
      <c r="H549" s="145" t="e">
        <v>#N/A</v>
      </c>
    </row>
    <row r="550" spans="1:8" ht="14">
      <c r="A550" s="142" t="s">
        <v>572</v>
      </c>
      <c r="B550" s="48">
        <v>50</v>
      </c>
      <c r="C550" s="141">
        <v>380</v>
      </c>
      <c r="D550" s="141">
        <v>75</v>
      </c>
      <c r="E550" s="146">
        <v>133.69999999999999</v>
      </c>
      <c r="F550" s="144">
        <v>77.283236994219607</v>
      </c>
      <c r="G550" s="144" t="s">
        <v>9</v>
      </c>
      <c r="H550" s="145" t="e">
        <v>#N/A</v>
      </c>
    </row>
    <row r="551" spans="1:8" ht="14">
      <c r="A551" s="142" t="s">
        <v>573</v>
      </c>
      <c r="B551" s="48">
        <v>50</v>
      </c>
      <c r="C551" s="141">
        <v>380</v>
      </c>
      <c r="D551" s="141">
        <v>75</v>
      </c>
      <c r="E551" s="146">
        <v>133.69999999999999</v>
      </c>
      <c r="F551" s="144">
        <v>77.283236994219607</v>
      </c>
      <c r="G551" s="144" t="s">
        <v>9</v>
      </c>
      <c r="H551" s="145" t="e">
        <v>#N/A</v>
      </c>
    </row>
    <row r="552" spans="1:8" ht="14">
      <c r="A552" s="142" t="s">
        <v>574</v>
      </c>
      <c r="B552" s="48">
        <v>50</v>
      </c>
      <c r="C552" s="141">
        <v>380</v>
      </c>
      <c r="D552" s="141">
        <v>75</v>
      </c>
      <c r="E552" s="146">
        <v>133.69999999999999</v>
      </c>
      <c r="F552" s="144">
        <v>77.283236994219607</v>
      </c>
      <c r="G552" s="144" t="s">
        <v>9</v>
      </c>
      <c r="H552" s="145" t="e">
        <v>#N/A</v>
      </c>
    </row>
    <row r="553" spans="1:8" ht="14">
      <c r="A553" s="142" t="s">
        <v>575</v>
      </c>
      <c r="B553" s="48">
        <v>50</v>
      </c>
      <c r="C553" s="141">
        <v>380</v>
      </c>
      <c r="D553" s="141">
        <v>75</v>
      </c>
      <c r="E553" s="146">
        <v>133.69999999999999</v>
      </c>
      <c r="F553" s="144">
        <v>77.283236994219607</v>
      </c>
      <c r="G553" s="144" t="s">
        <v>9</v>
      </c>
      <c r="H553" s="145" t="e">
        <v>#N/A</v>
      </c>
    </row>
    <row r="554" spans="1:8" ht="14">
      <c r="A554" s="142" t="s">
        <v>576</v>
      </c>
      <c r="B554" s="48">
        <v>50</v>
      </c>
      <c r="C554" s="141">
        <v>380</v>
      </c>
      <c r="D554" s="141">
        <v>11</v>
      </c>
      <c r="E554" s="146">
        <v>20.59</v>
      </c>
      <c r="F554" s="144">
        <v>11.9017341040462</v>
      </c>
      <c r="G554" s="144" t="s">
        <v>9</v>
      </c>
      <c r="H554" s="145" t="e">
        <v>#N/A</v>
      </c>
    </row>
    <row r="555" spans="1:8" ht="14">
      <c r="A555" s="142" t="s">
        <v>577</v>
      </c>
      <c r="B555" s="48">
        <v>50</v>
      </c>
      <c r="C555" s="141">
        <v>380</v>
      </c>
      <c r="D555" s="141">
        <v>15</v>
      </c>
      <c r="E555" s="146">
        <v>27.86</v>
      </c>
      <c r="F555" s="144">
        <v>16.104046242774601</v>
      </c>
      <c r="G555" s="144" t="s">
        <v>9</v>
      </c>
      <c r="H555" s="145" t="e">
        <v>#N/A</v>
      </c>
    </row>
    <row r="556" spans="1:8" ht="14">
      <c r="A556" s="142" t="s">
        <v>578</v>
      </c>
      <c r="B556" s="48">
        <v>50</v>
      </c>
      <c r="C556" s="141">
        <v>380</v>
      </c>
      <c r="D556" s="141">
        <v>18.5</v>
      </c>
      <c r="E556" s="146">
        <v>34.18</v>
      </c>
      <c r="F556" s="144">
        <v>19.757225433525999</v>
      </c>
      <c r="G556" s="144" t="s">
        <v>9</v>
      </c>
      <c r="H556" s="145" t="e">
        <v>#N/A</v>
      </c>
    </row>
    <row r="557" spans="1:8" ht="14">
      <c r="A557" s="142" t="s">
        <v>579</v>
      </c>
      <c r="B557" s="48">
        <v>50</v>
      </c>
      <c r="C557" s="141">
        <v>380</v>
      </c>
      <c r="D557" s="141">
        <v>22</v>
      </c>
      <c r="E557" s="146">
        <v>40.51</v>
      </c>
      <c r="F557" s="144">
        <v>23.4161849710983</v>
      </c>
      <c r="G557" s="144" t="s">
        <v>9</v>
      </c>
      <c r="H557" s="145" t="e">
        <v>#N/A</v>
      </c>
    </row>
    <row r="558" spans="1:8" ht="14">
      <c r="A558" s="142" t="s">
        <v>580</v>
      </c>
      <c r="B558" s="48">
        <v>50</v>
      </c>
      <c r="C558" s="141">
        <v>380</v>
      </c>
      <c r="D558" s="141">
        <v>30</v>
      </c>
      <c r="E558" s="146">
        <v>54.89</v>
      </c>
      <c r="F558" s="144">
        <v>31.728323699421999</v>
      </c>
      <c r="G558" s="144" t="s">
        <v>9</v>
      </c>
      <c r="H558" s="145" t="e">
        <v>#N/A</v>
      </c>
    </row>
    <row r="559" spans="1:8" ht="14">
      <c r="A559" s="142" t="s">
        <v>581</v>
      </c>
      <c r="B559" s="48">
        <v>50</v>
      </c>
      <c r="C559" s="141">
        <v>380</v>
      </c>
      <c r="D559" s="141">
        <v>30</v>
      </c>
      <c r="E559" s="146">
        <v>54.89</v>
      </c>
      <c r="F559" s="144">
        <v>31.728323699421999</v>
      </c>
      <c r="G559" s="144" t="s">
        <v>9</v>
      </c>
      <c r="H559" s="145" t="e">
        <v>#N/A</v>
      </c>
    </row>
    <row r="560" spans="1:8" ht="14">
      <c r="A560" s="142" t="s">
        <v>582</v>
      </c>
      <c r="B560" s="48">
        <v>50</v>
      </c>
      <c r="C560" s="141">
        <v>380</v>
      </c>
      <c r="D560" s="141">
        <v>37</v>
      </c>
      <c r="E560" s="146">
        <v>67.41</v>
      </c>
      <c r="F560" s="144">
        <v>38.965317919075098</v>
      </c>
      <c r="G560" s="144" t="s">
        <v>9</v>
      </c>
      <c r="H560" s="145" t="e">
        <v>#N/A</v>
      </c>
    </row>
    <row r="561" spans="1:8" ht="14">
      <c r="A561" s="142" t="s">
        <v>583</v>
      </c>
      <c r="B561" s="48">
        <v>50</v>
      </c>
      <c r="C561" s="141">
        <v>380</v>
      </c>
      <c r="D561" s="141">
        <v>37</v>
      </c>
      <c r="E561" s="146">
        <v>67.41</v>
      </c>
      <c r="F561" s="144">
        <v>38.965317919075098</v>
      </c>
      <c r="G561" s="144" t="s">
        <v>9</v>
      </c>
      <c r="H561" s="145" t="e">
        <v>#N/A</v>
      </c>
    </row>
    <row r="562" spans="1:8" ht="14">
      <c r="A562" s="142" t="s">
        <v>584</v>
      </c>
      <c r="B562" s="48">
        <v>50</v>
      </c>
      <c r="C562" s="141">
        <v>380</v>
      </c>
      <c r="D562" s="141">
        <v>45</v>
      </c>
      <c r="E562" s="146">
        <v>80.819999999999993</v>
      </c>
      <c r="F562" s="144">
        <v>46.716763005780301</v>
      </c>
      <c r="G562" s="144" t="s">
        <v>9</v>
      </c>
      <c r="H562" s="145" t="e">
        <v>#N/A</v>
      </c>
    </row>
    <row r="563" spans="1:8" ht="14">
      <c r="A563" s="142" t="s">
        <v>585</v>
      </c>
      <c r="B563" s="48">
        <v>50</v>
      </c>
      <c r="C563" s="141">
        <v>380</v>
      </c>
      <c r="D563" s="141">
        <v>45</v>
      </c>
      <c r="E563" s="146">
        <v>80.819999999999993</v>
      </c>
      <c r="F563" s="144">
        <v>46.716763005780301</v>
      </c>
      <c r="G563" s="144" t="s">
        <v>9</v>
      </c>
      <c r="H563" s="145" t="e">
        <v>#N/A</v>
      </c>
    </row>
    <row r="564" spans="1:8" ht="14">
      <c r="A564" s="142" t="s">
        <v>586</v>
      </c>
      <c r="B564" s="48">
        <v>50</v>
      </c>
      <c r="C564" s="141">
        <v>380</v>
      </c>
      <c r="D564" s="141">
        <v>55</v>
      </c>
      <c r="E564" s="146">
        <v>98.46</v>
      </c>
      <c r="F564" s="144">
        <v>56.913294797687897</v>
      </c>
      <c r="G564" s="144" t="s">
        <v>9</v>
      </c>
      <c r="H564" s="145" t="e">
        <v>#N/A</v>
      </c>
    </row>
    <row r="565" spans="1:8" ht="14">
      <c r="A565" s="142" t="s">
        <v>587</v>
      </c>
      <c r="B565" s="48">
        <v>50</v>
      </c>
      <c r="C565" s="141">
        <v>380</v>
      </c>
      <c r="D565" s="141">
        <v>55</v>
      </c>
      <c r="E565" s="146">
        <v>98.46</v>
      </c>
      <c r="F565" s="144">
        <v>56.913294797687897</v>
      </c>
      <c r="G565" s="144" t="s">
        <v>9</v>
      </c>
      <c r="H565" s="145" t="e">
        <v>#N/A</v>
      </c>
    </row>
    <row r="566" spans="1:8" ht="14">
      <c r="A566" s="142" t="s">
        <v>588</v>
      </c>
      <c r="B566" s="48">
        <v>50</v>
      </c>
      <c r="C566" s="141">
        <v>380</v>
      </c>
      <c r="D566" s="141">
        <v>75</v>
      </c>
      <c r="E566" s="146">
        <v>133.69999999999999</v>
      </c>
      <c r="F566" s="144">
        <v>77.283236994219607</v>
      </c>
      <c r="G566" s="144" t="s">
        <v>9</v>
      </c>
      <c r="H566" s="145" t="e">
        <v>#N/A</v>
      </c>
    </row>
    <row r="567" spans="1:8" ht="14">
      <c r="A567" s="142" t="s">
        <v>589</v>
      </c>
      <c r="B567" s="48">
        <v>50</v>
      </c>
      <c r="C567" s="141">
        <v>380</v>
      </c>
      <c r="D567" s="141">
        <v>75</v>
      </c>
      <c r="E567" s="146">
        <v>133.69999999999999</v>
      </c>
      <c r="F567" s="144">
        <v>77.283236994219607</v>
      </c>
      <c r="G567" s="144" t="s">
        <v>9</v>
      </c>
      <c r="H567" s="145" t="e">
        <v>#N/A</v>
      </c>
    </row>
    <row r="568" spans="1:8" ht="14">
      <c r="A568" s="142" t="s">
        <v>590</v>
      </c>
      <c r="B568" s="48">
        <v>50</v>
      </c>
      <c r="C568" s="141">
        <v>380</v>
      </c>
      <c r="D568" s="141">
        <v>75</v>
      </c>
      <c r="E568" s="146">
        <v>133.69999999999999</v>
      </c>
      <c r="F568" s="144">
        <v>77.283236994219607</v>
      </c>
      <c r="G568" s="144" t="s">
        <v>9</v>
      </c>
      <c r="H568" s="145" t="e">
        <v>#N/A</v>
      </c>
    </row>
    <row r="569" spans="1:8" ht="14">
      <c r="A569" s="142" t="s">
        <v>591</v>
      </c>
      <c r="B569" s="48">
        <v>50</v>
      </c>
      <c r="C569" s="141">
        <v>380</v>
      </c>
      <c r="D569" s="141">
        <v>75</v>
      </c>
      <c r="E569" s="146">
        <v>133.69999999999999</v>
      </c>
      <c r="F569" s="144">
        <v>77.283236994219607</v>
      </c>
      <c r="G569" s="144" t="s">
        <v>9</v>
      </c>
      <c r="H569" s="145" t="e">
        <v>#N/A</v>
      </c>
    </row>
    <row r="570" spans="1:8" ht="14">
      <c r="A570" s="142" t="s">
        <v>592</v>
      </c>
      <c r="B570" s="48">
        <v>50</v>
      </c>
      <c r="C570" s="141">
        <v>380</v>
      </c>
      <c r="D570" s="141">
        <v>75</v>
      </c>
      <c r="E570" s="146">
        <v>133.69999999999999</v>
      </c>
      <c r="F570" s="144">
        <v>77.283236994219607</v>
      </c>
      <c r="G570" s="144" t="s">
        <v>9</v>
      </c>
      <c r="H570" s="145" t="e">
        <v>#N/A</v>
      </c>
    </row>
    <row r="571" spans="1:8" ht="14">
      <c r="A571" s="142" t="s">
        <v>593</v>
      </c>
      <c r="B571" s="48">
        <v>50</v>
      </c>
      <c r="C571" s="141">
        <v>380</v>
      </c>
      <c r="D571" s="141">
        <v>18.5</v>
      </c>
      <c r="E571" s="146">
        <v>34.18</v>
      </c>
      <c r="F571" s="144">
        <v>19.757225433525999</v>
      </c>
      <c r="G571" s="144" t="s">
        <v>9</v>
      </c>
      <c r="H571" s="145" t="e">
        <v>#N/A</v>
      </c>
    </row>
    <row r="572" spans="1:8" ht="14">
      <c r="A572" s="142" t="s">
        <v>594</v>
      </c>
      <c r="B572" s="48">
        <v>50</v>
      </c>
      <c r="C572" s="141">
        <v>380</v>
      </c>
      <c r="D572" s="141">
        <v>22</v>
      </c>
      <c r="E572" s="146">
        <v>40.51</v>
      </c>
      <c r="F572" s="144">
        <v>23.4161849710983</v>
      </c>
      <c r="G572" s="144" t="s">
        <v>9</v>
      </c>
      <c r="H572" s="145" t="e">
        <v>#N/A</v>
      </c>
    </row>
    <row r="573" spans="1:8" ht="14">
      <c r="A573" s="142" t="s">
        <v>595</v>
      </c>
      <c r="B573" s="48">
        <v>50</v>
      </c>
      <c r="C573" s="141">
        <v>380</v>
      </c>
      <c r="D573" s="141">
        <v>30</v>
      </c>
      <c r="E573" s="146">
        <v>54.89</v>
      </c>
      <c r="F573" s="144">
        <v>31.728323699421999</v>
      </c>
      <c r="G573" s="144" t="s">
        <v>9</v>
      </c>
      <c r="H573" s="145" t="e">
        <v>#N/A</v>
      </c>
    </row>
    <row r="574" spans="1:8" ht="14">
      <c r="A574" s="142" t="s">
        <v>596</v>
      </c>
      <c r="B574" s="48">
        <v>50</v>
      </c>
      <c r="C574" s="141">
        <v>380</v>
      </c>
      <c r="D574" s="141">
        <v>37</v>
      </c>
      <c r="E574" s="146">
        <v>67.41</v>
      </c>
      <c r="F574" s="144">
        <v>38.965317919075098</v>
      </c>
      <c r="G574" s="144" t="s">
        <v>9</v>
      </c>
      <c r="H574" s="145" t="e">
        <v>#N/A</v>
      </c>
    </row>
    <row r="575" spans="1:8" ht="14">
      <c r="A575" s="142" t="s">
        <v>597</v>
      </c>
      <c r="B575" s="48">
        <v>50</v>
      </c>
      <c r="C575" s="141">
        <v>380</v>
      </c>
      <c r="D575" s="141">
        <v>45</v>
      </c>
      <c r="E575" s="146">
        <v>80.819999999999993</v>
      </c>
      <c r="F575" s="144">
        <v>46.716763005780301</v>
      </c>
      <c r="G575" s="144" t="s">
        <v>9</v>
      </c>
      <c r="H575" s="145" t="e">
        <v>#N/A</v>
      </c>
    </row>
    <row r="576" spans="1:8" ht="14">
      <c r="A576" s="142" t="s">
        <v>598</v>
      </c>
      <c r="B576" s="48">
        <v>50</v>
      </c>
      <c r="C576" s="141">
        <v>380</v>
      </c>
      <c r="D576" s="141">
        <v>55</v>
      </c>
      <c r="E576" s="146">
        <v>98.46</v>
      </c>
      <c r="F576" s="144">
        <v>56.913294797687897</v>
      </c>
      <c r="G576" s="144" t="s">
        <v>9</v>
      </c>
      <c r="H576" s="145" t="e">
        <v>#N/A</v>
      </c>
    </row>
    <row r="577" spans="1:8" ht="14">
      <c r="A577" s="142" t="s">
        <v>599</v>
      </c>
      <c r="B577" s="48">
        <v>50</v>
      </c>
      <c r="C577" s="141">
        <v>380</v>
      </c>
      <c r="D577" s="141">
        <v>55</v>
      </c>
      <c r="E577" s="146">
        <v>98.46</v>
      </c>
      <c r="F577" s="144">
        <v>56.913294797687897</v>
      </c>
      <c r="G577" s="144" t="s">
        <v>9</v>
      </c>
      <c r="H577" s="145" t="e">
        <v>#N/A</v>
      </c>
    </row>
    <row r="578" spans="1:8" ht="14">
      <c r="A578" s="142" t="s">
        <v>600</v>
      </c>
      <c r="B578" s="48">
        <v>50</v>
      </c>
      <c r="C578" s="141">
        <v>380</v>
      </c>
      <c r="D578" s="141">
        <v>75</v>
      </c>
      <c r="E578" s="146">
        <v>133.69999999999999</v>
      </c>
      <c r="F578" s="144">
        <v>77.283236994219607</v>
      </c>
      <c r="G578" s="144" t="s">
        <v>9</v>
      </c>
      <c r="H578" s="145" t="e">
        <v>#N/A</v>
      </c>
    </row>
    <row r="579" spans="1:8" ht="14">
      <c r="A579" s="142" t="s">
        <v>601</v>
      </c>
      <c r="B579" s="48">
        <v>50</v>
      </c>
      <c r="C579" s="141">
        <v>380</v>
      </c>
      <c r="D579" s="141">
        <v>75</v>
      </c>
      <c r="E579" s="146">
        <v>133.69999999999999</v>
      </c>
      <c r="F579" s="144">
        <v>77.283236994219607</v>
      </c>
      <c r="G579" s="144" t="s">
        <v>9</v>
      </c>
      <c r="H579" s="145" t="e">
        <v>#N/A</v>
      </c>
    </row>
    <row r="580" spans="1:8" ht="14">
      <c r="A580" s="142" t="s">
        <v>602</v>
      </c>
      <c r="B580" s="48">
        <v>50</v>
      </c>
      <c r="C580" s="141">
        <v>380</v>
      </c>
      <c r="D580" s="141">
        <v>75</v>
      </c>
      <c r="E580" s="146">
        <v>133.69999999999999</v>
      </c>
      <c r="F580" s="144">
        <v>77.283236994219607</v>
      </c>
      <c r="G580" s="144" t="s">
        <v>9</v>
      </c>
      <c r="H580" s="145" t="e">
        <v>#N/A</v>
      </c>
    </row>
    <row r="581" spans="1:8" ht="14">
      <c r="A581" s="142" t="s">
        <v>603</v>
      </c>
      <c r="B581" s="48">
        <v>50</v>
      </c>
      <c r="C581" s="141">
        <v>380</v>
      </c>
      <c r="D581" s="141">
        <v>75</v>
      </c>
      <c r="E581" s="146">
        <v>133.69999999999999</v>
      </c>
      <c r="F581" s="144">
        <v>77.283236994219607</v>
      </c>
      <c r="G581" s="144" t="s">
        <v>9</v>
      </c>
      <c r="H581" s="145" t="e">
        <v>#N/A</v>
      </c>
    </row>
    <row r="582" spans="1:8" ht="14">
      <c r="A582" s="142" t="s">
        <v>604</v>
      </c>
      <c r="B582" s="48">
        <v>50</v>
      </c>
      <c r="C582" s="141">
        <v>380</v>
      </c>
      <c r="D582" s="141">
        <v>75</v>
      </c>
      <c r="E582" s="146">
        <v>133.69999999999999</v>
      </c>
      <c r="F582" s="144">
        <v>77.283236994219607</v>
      </c>
      <c r="G582" s="144" t="s">
        <v>9</v>
      </c>
      <c r="H582" s="145" t="e">
        <v>#N/A</v>
      </c>
    </row>
    <row r="583" spans="1:8" ht="14">
      <c r="A583" s="142" t="s">
        <v>605</v>
      </c>
      <c r="B583" s="48">
        <v>50</v>
      </c>
      <c r="C583" s="141">
        <v>380</v>
      </c>
      <c r="D583" s="141">
        <v>90</v>
      </c>
      <c r="E583" s="146">
        <v>133.69999999999999</v>
      </c>
      <c r="F583" s="144">
        <v>77.283236994219607</v>
      </c>
      <c r="G583" s="144" t="s">
        <v>9</v>
      </c>
      <c r="H583" s="145" t="e">
        <v>#N/A</v>
      </c>
    </row>
    <row r="584" spans="1:8" ht="14">
      <c r="A584" s="142" t="s">
        <v>606</v>
      </c>
      <c r="B584" s="48">
        <v>50</v>
      </c>
      <c r="C584" s="141">
        <v>380</v>
      </c>
      <c r="D584" s="141">
        <v>90</v>
      </c>
      <c r="E584" s="146">
        <v>133.69999999999999</v>
      </c>
      <c r="F584" s="144">
        <v>77.283236994219607</v>
      </c>
      <c r="G584" s="144" t="s">
        <v>9</v>
      </c>
      <c r="H584" s="145" t="e">
        <v>#N/A</v>
      </c>
    </row>
    <row r="585" spans="1:8" ht="14">
      <c r="A585" s="142" t="s">
        <v>607</v>
      </c>
      <c r="B585" s="48">
        <v>50</v>
      </c>
      <c r="C585" s="141">
        <v>380</v>
      </c>
      <c r="D585" s="141">
        <v>110</v>
      </c>
      <c r="E585" s="146">
        <v>195.06</v>
      </c>
      <c r="F585" s="144">
        <v>112.751445086705</v>
      </c>
      <c r="G585" s="144" t="s">
        <v>9</v>
      </c>
      <c r="H585" s="145" t="e">
        <v>#N/A</v>
      </c>
    </row>
    <row r="586" spans="1:8" ht="14">
      <c r="A586" s="142" t="s">
        <v>608</v>
      </c>
      <c r="B586" s="48">
        <v>50</v>
      </c>
      <c r="C586" s="141">
        <v>380</v>
      </c>
      <c r="D586" s="141">
        <v>110</v>
      </c>
      <c r="E586" s="146">
        <v>195.06</v>
      </c>
      <c r="F586" s="144">
        <v>112.751445086705</v>
      </c>
      <c r="G586" s="144" t="s">
        <v>9</v>
      </c>
      <c r="H586" s="145" t="e">
        <v>#N/A</v>
      </c>
    </row>
    <row r="587" spans="1:8" ht="14">
      <c r="A587" s="142" t="s">
        <v>609</v>
      </c>
      <c r="B587" s="48">
        <v>50</v>
      </c>
      <c r="C587" s="141">
        <v>380</v>
      </c>
      <c r="D587" s="141">
        <v>110</v>
      </c>
      <c r="E587" s="146">
        <v>195.06</v>
      </c>
      <c r="F587" s="144">
        <v>112.751445086705</v>
      </c>
      <c r="G587" s="144" t="s">
        <v>9</v>
      </c>
      <c r="H587" s="145" t="e">
        <v>#N/A</v>
      </c>
    </row>
    <row r="588" spans="1:8" ht="14" hidden="1">
      <c r="A588" s="154" t="s">
        <v>8</v>
      </c>
      <c r="B588" s="48">
        <v>60</v>
      </c>
      <c r="C588" s="89"/>
      <c r="D588" s="89"/>
      <c r="E588" s="58">
        <v>0.96</v>
      </c>
      <c r="F588" s="144" t="s">
        <v>9</v>
      </c>
      <c r="G588" s="144">
        <v>1.6608000000000001</v>
      </c>
    </row>
    <row r="589" spans="1:8" ht="14" hidden="1">
      <c r="A589" s="155" t="s">
        <v>12</v>
      </c>
      <c r="B589" s="48">
        <v>60</v>
      </c>
      <c r="C589" s="89"/>
      <c r="D589" s="89"/>
      <c r="E589" s="47">
        <v>0.96</v>
      </c>
      <c r="F589" s="144" t="s">
        <v>9</v>
      </c>
      <c r="G589" s="144">
        <v>1.6608000000000001</v>
      </c>
    </row>
    <row r="590" spans="1:8" ht="14" hidden="1">
      <c r="A590" s="155" t="s">
        <v>14</v>
      </c>
      <c r="B590" s="48">
        <v>60</v>
      </c>
      <c r="C590" s="89"/>
      <c r="D590" s="89"/>
      <c r="E590" s="47">
        <v>0.96</v>
      </c>
      <c r="F590" s="144" t="s">
        <v>9</v>
      </c>
      <c r="G590" s="144">
        <v>1.6608000000000001</v>
      </c>
    </row>
    <row r="591" spans="1:8" ht="14" hidden="1">
      <c r="A591" s="155" t="s">
        <v>16</v>
      </c>
      <c r="B591" s="48">
        <v>60</v>
      </c>
      <c r="C591" s="89"/>
      <c r="D591" s="89"/>
      <c r="E591" s="47">
        <v>1.38</v>
      </c>
      <c r="F591" s="144" t="s">
        <v>9</v>
      </c>
      <c r="G591" s="144">
        <v>2.3874</v>
      </c>
    </row>
    <row r="592" spans="1:8" ht="14" hidden="1">
      <c r="A592" s="155" t="s">
        <v>17</v>
      </c>
      <c r="B592" s="48">
        <v>60</v>
      </c>
      <c r="C592" s="89"/>
      <c r="D592" s="89"/>
      <c r="E592" s="47">
        <v>1.38</v>
      </c>
      <c r="F592" s="144" t="s">
        <v>9</v>
      </c>
      <c r="G592" s="144">
        <v>2.3874</v>
      </c>
    </row>
    <row r="593" spans="1:7" ht="14" hidden="1">
      <c r="A593" s="155" t="s">
        <v>18</v>
      </c>
      <c r="B593" s="48">
        <v>60</v>
      </c>
      <c r="C593" s="89"/>
      <c r="D593" s="89"/>
      <c r="E593" s="47">
        <v>1.84</v>
      </c>
      <c r="F593" s="144" t="s">
        <v>9</v>
      </c>
      <c r="G593" s="144">
        <v>3.1831999999999998</v>
      </c>
    </row>
    <row r="594" spans="1:7" ht="14" hidden="1">
      <c r="A594" s="155" t="s">
        <v>19</v>
      </c>
      <c r="B594" s="48">
        <v>60</v>
      </c>
      <c r="C594" s="89"/>
      <c r="D594" s="89"/>
      <c r="E594" s="47">
        <v>1.84</v>
      </c>
      <c r="F594" s="144" t="s">
        <v>9</v>
      </c>
      <c r="G594" s="144">
        <v>3.1831999999999998</v>
      </c>
    </row>
    <row r="595" spans="1:7" ht="14" hidden="1">
      <c r="A595" s="155" t="s">
        <v>21</v>
      </c>
      <c r="B595" s="48">
        <v>60</v>
      </c>
      <c r="C595" s="89"/>
      <c r="D595" s="89"/>
      <c r="E595" s="47">
        <v>1.84</v>
      </c>
      <c r="F595" s="144" t="s">
        <v>9</v>
      </c>
      <c r="G595" s="144">
        <v>3.1831999999999998</v>
      </c>
    </row>
    <row r="596" spans="1:7" ht="14" hidden="1">
      <c r="A596" s="155" t="s">
        <v>22</v>
      </c>
      <c r="B596" s="48">
        <v>60</v>
      </c>
      <c r="C596" s="89"/>
      <c r="D596" s="89"/>
      <c r="E596" s="47">
        <v>2.44</v>
      </c>
      <c r="F596" s="144" t="s">
        <v>9</v>
      </c>
      <c r="G596" s="144">
        <v>4.2211999999999996</v>
      </c>
    </row>
    <row r="597" spans="1:7" ht="14" hidden="1">
      <c r="A597" s="155" t="s">
        <v>24</v>
      </c>
      <c r="B597" s="48">
        <v>60</v>
      </c>
      <c r="C597" s="89"/>
      <c r="D597" s="89"/>
      <c r="E597" s="47">
        <v>2.44</v>
      </c>
      <c r="F597" s="144" t="s">
        <v>9</v>
      </c>
      <c r="G597" s="144">
        <v>4.2211999999999996</v>
      </c>
    </row>
    <row r="598" spans="1:7" ht="14" hidden="1">
      <c r="A598" s="155" t="s">
        <v>25</v>
      </c>
      <c r="B598" s="48">
        <v>60</v>
      </c>
      <c r="C598" s="89"/>
      <c r="D598" s="89"/>
      <c r="E598" s="47">
        <v>2.44</v>
      </c>
      <c r="F598" s="144" t="s">
        <v>9</v>
      </c>
      <c r="G598" s="144">
        <v>4.2211999999999996</v>
      </c>
    </row>
    <row r="599" spans="1:7" ht="14" hidden="1">
      <c r="A599" s="155" t="s">
        <v>27</v>
      </c>
      <c r="B599" s="48">
        <v>60</v>
      </c>
      <c r="C599" s="89"/>
      <c r="D599" s="89"/>
      <c r="E599" s="47">
        <v>2.44</v>
      </c>
      <c r="F599" s="144" t="s">
        <v>9</v>
      </c>
      <c r="G599" s="144">
        <v>4.2211999999999996</v>
      </c>
    </row>
    <row r="600" spans="1:7" ht="14" hidden="1">
      <c r="A600" s="155" t="s">
        <v>28</v>
      </c>
      <c r="B600" s="48">
        <v>60</v>
      </c>
      <c r="C600" s="89"/>
      <c r="D600" s="89"/>
      <c r="E600" s="47">
        <v>3.23</v>
      </c>
      <c r="F600" s="144" t="s">
        <v>9</v>
      </c>
      <c r="G600" s="144">
        <v>5.5879000000000003</v>
      </c>
    </row>
    <row r="601" spans="1:7" ht="14" hidden="1">
      <c r="A601" s="155" t="s">
        <v>29</v>
      </c>
      <c r="B601" s="48">
        <v>60</v>
      </c>
      <c r="C601" s="89"/>
      <c r="D601" s="89"/>
      <c r="E601" s="47">
        <v>3.23</v>
      </c>
      <c r="F601" s="144" t="s">
        <v>9</v>
      </c>
      <c r="G601" s="144">
        <v>5.5879000000000003</v>
      </c>
    </row>
    <row r="602" spans="1:7" ht="14" hidden="1">
      <c r="A602" s="155" t="s">
        <v>31</v>
      </c>
      <c r="B602" s="48">
        <v>60</v>
      </c>
      <c r="C602" s="89"/>
      <c r="D602" s="89"/>
      <c r="E602" s="47">
        <v>4.5999999999999996</v>
      </c>
      <c r="F602" s="144" t="s">
        <v>9</v>
      </c>
      <c r="G602" s="144">
        <v>7.9580000000000002</v>
      </c>
    </row>
    <row r="603" spans="1:7" ht="14" hidden="1">
      <c r="A603" s="155" t="s">
        <v>35</v>
      </c>
      <c r="B603" s="48">
        <v>60</v>
      </c>
      <c r="C603" s="89"/>
      <c r="D603" s="89"/>
      <c r="E603" s="47">
        <v>4.5999999999999996</v>
      </c>
      <c r="F603" s="144" t="s">
        <v>9</v>
      </c>
      <c r="G603" s="144">
        <v>7.9580000000000002</v>
      </c>
    </row>
    <row r="604" spans="1:7" ht="14" hidden="1">
      <c r="A604" s="155" t="s">
        <v>36</v>
      </c>
      <c r="B604" s="48">
        <v>60</v>
      </c>
      <c r="C604" s="89"/>
      <c r="D604" s="89"/>
      <c r="E604" s="47">
        <v>4.5999999999999996</v>
      </c>
      <c r="F604" s="144" t="s">
        <v>9</v>
      </c>
      <c r="G604" s="144">
        <v>7.9580000000000002</v>
      </c>
    </row>
    <row r="605" spans="1:7" ht="14" hidden="1">
      <c r="A605" s="155" t="s">
        <v>37</v>
      </c>
      <c r="B605" s="48">
        <v>60</v>
      </c>
      <c r="C605" s="89"/>
      <c r="D605" s="89"/>
      <c r="E605" s="47">
        <v>4.5999999999999996</v>
      </c>
      <c r="F605" s="144" t="s">
        <v>9</v>
      </c>
      <c r="G605" s="144">
        <v>7.9580000000000002</v>
      </c>
    </row>
    <row r="606" spans="1:7" ht="14" hidden="1">
      <c r="A606" s="155" t="s">
        <v>39</v>
      </c>
      <c r="B606" s="48">
        <v>60</v>
      </c>
      <c r="C606" s="89"/>
      <c r="D606" s="89"/>
      <c r="E606" s="47">
        <v>5.99</v>
      </c>
      <c r="F606" s="144" t="s">
        <v>9</v>
      </c>
      <c r="G606" s="144">
        <v>10.3627</v>
      </c>
    </row>
    <row r="607" spans="1:7" ht="14" hidden="1">
      <c r="A607" s="155" t="s">
        <v>45</v>
      </c>
      <c r="B607" s="48">
        <v>60</v>
      </c>
      <c r="C607" s="89"/>
      <c r="D607" s="89"/>
      <c r="E607" s="47">
        <v>0.96</v>
      </c>
      <c r="F607" s="144" t="s">
        <v>9</v>
      </c>
      <c r="G607" s="144">
        <v>1.6608000000000001</v>
      </c>
    </row>
    <row r="608" spans="1:7" ht="14" hidden="1">
      <c r="A608" s="155" t="s">
        <v>46</v>
      </c>
      <c r="B608" s="48">
        <v>60</v>
      </c>
      <c r="C608" s="89"/>
      <c r="D608" s="89"/>
      <c r="E608" s="47">
        <v>1.38</v>
      </c>
      <c r="F608" s="144" t="s">
        <v>9</v>
      </c>
      <c r="G608" s="144">
        <v>2.3874</v>
      </c>
    </row>
    <row r="609" spans="1:7" ht="14" hidden="1">
      <c r="A609" s="155" t="s">
        <v>47</v>
      </c>
      <c r="B609" s="48">
        <v>60</v>
      </c>
      <c r="C609" s="89"/>
      <c r="D609" s="89"/>
      <c r="E609" s="47">
        <v>1.84</v>
      </c>
      <c r="F609" s="144" t="s">
        <v>9</v>
      </c>
      <c r="G609" s="144">
        <v>3.1831999999999998</v>
      </c>
    </row>
    <row r="610" spans="1:7" ht="14" hidden="1">
      <c r="A610" s="155" t="s">
        <v>48</v>
      </c>
      <c r="B610" s="48">
        <v>60</v>
      </c>
      <c r="C610" s="89"/>
      <c r="D610" s="89"/>
      <c r="E610" s="47">
        <v>2.44</v>
      </c>
      <c r="F610" s="144" t="s">
        <v>9</v>
      </c>
      <c r="G610" s="144">
        <v>4.2211999999999996</v>
      </c>
    </row>
    <row r="611" spans="1:7" ht="14" hidden="1">
      <c r="A611" s="155" t="s">
        <v>49</v>
      </c>
      <c r="B611" s="48">
        <v>60</v>
      </c>
      <c r="C611" s="89"/>
      <c r="D611" s="89"/>
      <c r="E611" s="47">
        <v>2.44</v>
      </c>
      <c r="F611" s="144" t="s">
        <v>9</v>
      </c>
      <c r="G611" s="144">
        <v>4.2211999999999996</v>
      </c>
    </row>
    <row r="612" spans="1:7" ht="14" hidden="1">
      <c r="A612" s="155" t="s">
        <v>50</v>
      </c>
      <c r="B612" s="48">
        <v>60</v>
      </c>
      <c r="C612" s="89"/>
      <c r="D612" s="89"/>
      <c r="E612" s="47">
        <v>3.23</v>
      </c>
      <c r="F612" s="144" t="s">
        <v>9</v>
      </c>
      <c r="G612" s="144">
        <v>5.5879000000000003</v>
      </c>
    </row>
    <row r="613" spans="1:7" ht="14" hidden="1">
      <c r="A613" s="155" t="s">
        <v>52</v>
      </c>
      <c r="B613" s="48">
        <v>60</v>
      </c>
      <c r="C613" s="89"/>
      <c r="D613" s="89"/>
      <c r="E613" s="47">
        <v>4.5999999999999996</v>
      </c>
      <c r="F613" s="144" t="s">
        <v>9</v>
      </c>
      <c r="G613" s="144">
        <v>7.9580000000000002</v>
      </c>
    </row>
    <row r="614" spans="1:7" ht="14" hidden="1">
      <c r="A614" s="155" t="s">
        <v>54</v>
      </c>
      <c r="B614" s="48">
        <v>60</v>
      </c>
      <c r="C614" s="89"/>
      <c r="D614" s="89"/>
      <c r="E614" s="47">
        <v>4.5999999999999996</v>
      </c>
      <c r="F614" s="144" t="s">
        <v>9</v>
      </c>
      <c r="G614" s="144">
        <v>7.9580000000000002</v>
      </c>
    </row>
    <row r="615" spans="1:7" ht="14" hidden="1">
      <c r="A615" s="155" t="s">
        <v>56</v>
      </c>
      <c r="B615" s="48">
        <v>60</v>
      </c>
      <c r="C615" s="89"/>
      <c r="D615" s="89"/>
      <c r="E615" s="47">
        <v>5.99</v>
      </c>
      <c r="F615" s="144" t="s">
        <v>9</v>
      </c>
      <c r="G615" s="144">
        <v>10.3627</v>
      </c>
    </row>
    <row r="616" spans="1:7" ht="14" hidden="1">
      <c r="A616" s="155" t="s">
        <v>58</v>
      </c>
      <c r="B616" s="48">
        <v>60</v>
      </c>
      <c r="C616" s="89"/>
      <c r="D616" s="89"/>
      <c r="E616" s="47">
        <v>5.99</v>
      </c>
      <c r="F616" s="144" t="s">
        <v>9</v>
      </c>
      <c r="G616" s="144">
        <v>10.3627</v>
      </c>
    </row>
    <row r="617" spans="1:7" ht="14" hidden="1">
      <c r="A617" s="155" t="s">
        <v>61</v>
      </c>
      <c r="B617" s="48">
        <v>60</v>
      </c>
      <c r="C617" s="89"/>
      <c r="D617" s="89"/>
      <c r="E617" s="47">
        <v>7.89</v>
      </c>
      <c r="F617" s="144">
        <v>4.5599999999999996</v>
      </c>
      <c r="G617" s="144">
        <v>0</v>
      </c>
    </row>
    <row r="618" spans="1:7" ht="14" hidden="1">
      <c r="A618" s="155" t="s">
        <v>71</v>
      </c>
      <c r="B618" s="48">
        <v>60</v>
      </c>
      <c r="C618" s="89"/>
      <c r="D618" s="89"/>
      <c r="E618" s="47">
        <v>0.96</v>
      </c>
      <c r="F618" s="144" t="s">
        <v>9</v>
      </c>
      <c r="G618" s="144">
        <v>1.6608000000000001</v>
      </c>
    </row>
    <row r="619" spans="1:7" ht="14" hidden="1">
      <c r="A619" s="155" t="s">
        <v>72</v>
      </c>
      <c r="B619" s="48">
        <v>60</v>
      </c>
      <c r="C619" s="89"/>
      <c r="D619" s="89"/>
      <c r="E619" s="47">
        <v>1.38</v>
      </c>
      <c r="F619" s="144" t="s">
        <v>9</v>
      </c>
      <c r="G619" s="144">
        <v>2.3874</v>
      </c>
    </row>
    <row r="620" spans="1:7" ht="14" hidden="1">
      <c r="A620" s="155" t="s">
        <v>73</v>
      </c>
      <c r="B620" s="48">
        <v>60</v>
      </c>
      <c r="C620" s="89"/>
      <c r="D620" s="89"/>
      <c r="E620" s="47">
        <v>1.38</v>
      </c>
      <c r="F620" s="144" t="s">
        <v>9</v>
      </c>
      <c r="G620" s="144">
        <v>2.3874</v>
      </c>
    </row>
    <row r="621" spans="1:7" ht="14" hidden="1">
      <c r="A621" s="155" t="s">
        <v>74</v>
      </c>
      <c r="B621" s="48">
        <v>60</v>
      </c>
      <c r="C621" s="89"/>
      <c r="D621" s="89"/>
      <c r="E621" s="47">
        <v>1.84</v>
      </c>
      <c r="F621" s="144" t="s">
        <v>9</v>
      </c>
      <c r="G621" s="144">
        <v>3.1831999999999998</v>
      </c>
    </row>
    <row r="622" spans="1:7" ht="14" hidden="1">
      <c r="A622" s="155" t="s">
        <v>75</v>
      </c>
      <c r="B622" s="48">
        <v>60</v>
      </c>
      <c r="C622" s="89"/>
      <c r="D622" s="89"/>
      <c r="E622" s="47">
        <v>2.44</v>
      </c>
      <c r="F622" s="144" t="s">
        <v>9</v>
      </c>
      <c r="G622" s="144">
        <v>4.2211999999999996</v>
      </c>
    </row>
    <row r="623" spans="1:7" ht="14" hidden="1">
      <c r="A623" s="155" t="s">
        <v>76</v>
      </c>
      <c r="B623" s="48">
        <v>60</v>
      </c>
      <c r="C623" s="89"/>
      <c r="D623" s="89"/>
      <c r="E623" s="47">
        <v>2.44</v>
      </c>
      <c r="F623" s="144" t="s">
        <v>9</v>
      </c>
      <c r="G623" s="144">
        <v>4.2211999999999996</v>
      </c>
    </row>
    <row r="624" spans="1:7" ht="14" hidden="1">
      <c r="A624" s="155" t="s">
        <v>77</v>
      </c>
      <c r="B624" s="48">
        <v>60</v>
      </c>
      <c r="C624" s="89"/>
      <c r="D624" s="89"/>
      <c r="E624" s="47">
        <v>2.44</v>
      </c>
      <c r="F624" s="144" t="s">
        <v>9</v>
      </c>
      <c r="G624" s="144">
        <v>4.2211999999999996</v>
      </c>
    </row>
    <row r="625" spans="1:7" ht="14" hidden="1">
      <c r="A625" s="155" t="s">
        <v>78</v>
      </c>
      <c r="B625" s="48">
        <v>60</v>
      </c>
      <c r="C625" s="89"/>
      <c r="D625" s="89"/>
      <c r="E625" s="47">
        <v>3.23</v>
      </c>
      <c r="F625" s="144" t="s">
        <v>9</v>
      </c>
      <c r="G625" s="144">
        <v>5.5879000000000003</v>
      </c>
    </row>
    <row r="626" spans="1:7" ht="14" hidden="1">
      <c r="A626" s="155" t="s">
        <v>79</v>
      </c>
      <c r="B626" s="48">
        <v>60</v>
      </c>
      <c r="C626" s="89"/>
      <c r="D626" s="89"/>
      <c r="E626" s="47">
        <v>3.23</v>
      </c>
      <c r="F626" s="144" t="s">
        <v>9</v>
      </c>
      <c r="G626" s="144">
        <v>5.5879000000000003</v>
      </c>
    </row>
    <row r="627" spans="1:7" ht="14" hidden="1">
      <c r="A627" s="155" t="s">
        <v>80</v>
      </c>
      <c r="B627" s="48">
        <v>60</v>
      </c>
      <c r="C627" s="89"/>
      <c r="D627" s="89"/>
      <c r="E627" s="47">
        <v>3.23</v>
      </c>
      <c r="F627" s="144" t="s">
        <v>9</v>
      </c>
      <c r="G627" s="144">
        <v>5.5879000000000003</v>
      </c>
    </row>
    <row r="628" spans="1:7" ht="14" hidden="1">
      <c r="A628" s="155" t="s">
        <v>81</v>
      </c>
      <c r="B628" s="48">
        <v>60</v>
      </c>
      <c r="C628" s="89"/>
      <c r="D628" s="89"/>
      <c r="E628" s="47">
        <v>4.5999999999999996</v>
      </c>
      <c r="F628" s="144" t="s">
        <v>9</v>
      </c>
      <c r="G628" s="144">
        <v>7.9580000000000002</v>
      </c>
    </row>
    <row r="629" spans="1:7" ht="14" hidden="1">
      <c r="A629" s="155" t="s">
        <v>82</v>
      </c>
      <c r="B629" s="48">
        <v>60</v>
      </c>
      <c r="C629" s="89"/>
      <c r="D629" s="89"/>
      <c r="E629" s="47">
        <v>4.5999999999999996</v>
      </c>
      <c r="F629" s="144" t="s">
        <v>9</v>
      </c>
      <c r="G629" s="144">
        <v>7.9580000000000002</v>
      </c>
    </row>
    <row r="630" spans="1:7" ht="14" hidden="1">
      <c r="A630" s="155" t="s">
        <v>83</v>
      </c>
      <c r="B630" s="48">
        <v>60</v>
      </c>
      <c r="C630" s="89"/>
      <c r="D630" s="89"/>
      <c r="E630" s="47">
        <v>4.5999999999999996</v>
      </c>
      <c r="F630" s="144" t="s">
        <v>9</v>
      </c>
      <c r="G630" s="144">
        <v>7.9580000000000002</v>
      </c>
    </row>
    <row r="631" spans="1:7" ht="14" hidden="1">
      <c r="A631" s="155" t="s">
        <v>84</v>
      </c>
      <c r="B631" s="48">
        <v>60</v>
      </c>
      <c r="C631" s="89"/>
      <c r="D631" s="89"/>
      <c r="E631" s="47">
        <v>4.5999999999999996</v>
      </c>
      <c r="F631" s="144" t="s">
        <v>9</v>
      </c>
      <c r="G631" s="144">
        <v>7.9580000000000002</v>
      </c>
    </row>
    <row r="632" spans="1:7" ht="14" hidden="1">
      <c r="A632" s="155" t="s">
        <v>85</v>
      </c>
      <c r="B632" s="48">
        <v>60</v>
      </c>
      <c r="C632" s="89"/>
      <c r="D632" s="89"/>
      <c r="E632" s="47">
        <v>5.99</v>
      </c>
      <c r="F632" s="144" t="s">
        <v>9</v>
      </c>
      <c r="G632" s="144">
        <v>10.3627</v>
      </c>
    </row>
    <row r="633" spans="1:7" ht="14" hidden="1">
      <c r="A633" s="155" t="s">
        <v>86</v>
      </c>
      <c r="B633" s="48">
        <v>60</v>
      </c>
      <c r="C633" s="89"/>
      <c r="D633" s="89"/>
      <c r="E633" s="47">
        <v>5.99</v>
      </c>
      <c r="F633" s="144" t="s">
        <v>9</v>
      </c>
      <c r="G633" s="144">
        <v>10.3627</v>
      </c>
    </row>
    <row r="634" spans="1:7" ht="14" hidden="1">
      <c r="A634" s="155" t="s">
        <v>87</v>
      </c>
      <c r="B634" s="48">
        <v>60</v>
      </c>
      <c r="C634" s="89"/>
      <c r="D634" s="89"/>
      <c r="E634" s="47">
        <v>5.99</v>
      </c>
      <c r="F634" s="144" t="s">
        <v>9</v>
      </c>
      <c r="G634" s="144">
        <v>10.3627</v>
      </c>
    </row>
    <row r="635" spans="1:7" ht="14" hidden="1">
      <c r="A635" s="155" t="s">
        <v>88</v>
      </c>
      <c r="B635" s="48">
        <v>60</v>
      </c>
      <c r="C635" s="89"/>
      <c r="D635" s="89"/>
      <c r="E635" s="47">
        <v>7.89</v>
      </c>
      <c r="F635" s="144">
        <v>4.5599999999999996</v>
      </c>
      <c r="G635" s="144">
        <v>0</v>
      </c>
    </row>
    <row r="636" spans="1:7" ht="14" hidden="1">
      <c r="A636" s="155" t="s">
        <v>94</v>
      </c>
      <c r="B636" s="48">
        <v>60</v>
      </c>
      <c r="C636" s="89"/>
      <c r="D636" s="89"/>
      <c r="E636" s="47">
        <v>1.84</v>
      </c>
      <c r="F636" s="144" t="s">
        <v>9</v>
      </c>
      <c r="G636" s="144">
        <v>3.1831999999999998</v>
      </c>
    </row>
    <row r="637" spans="1:7" ht="14" hidden="1">
      <c r="A637" s="155" t="s">
        <v>95</v>
      </c>
      <c r="B637" s="48">
        <v>60</v>
      </c>
      <c r="C637" s="89"/>
      <c r="D637" s="89"/>
      <c r="E637" s="47">
        <v>2.44</v>
      </c>
      <c r="F637" s="144" t="s">
        <v>9</v>
      </c>
      <c r="G637" s="144">
        <v>4.2211999999999996</v>
      </c>
    </row>
    <row r="638" spans="1:7" ht="14" hidden="1">
      <c r="A638" s="155" t="s">
        <v>96</v>
      </c>
      <c r="B638" s="48">
        <v>60</v>
      </c>
      <c r="C638" s="89"/>
      <c r="D638" s="89"/>
      <c r="E638" s="47">
        <v>3.23</v>
      </c>
      <c r="F638" s="144" t="s">
        <v>9</v>
      </c>
      <c r="G638" s="144">
        <v>5.5879000000000003</v>
      </c>
    </row>
    <row r="639" spans="1:7" ht="14" hidden="1">
      <c r="A639" s="155" t="s">
        <v>97</v>
      </c>
      <c r="B639" s="48">
        <v>60</v>
      </c>
      <c r="C639" s="89"/>
      <c r="D639" s="89"/>
      <c r="E639" s="47">
        <v>4.5999999999999996</v>
      </c>
      <c r="F639" s="144" t="s">
        <v>9</v>
      </c>
      <c r="G639" s="144">
        <v>7.9580000000000002</v>
      </c>
    </row>
    <row r="640" spans="1:7" ht="14" hidden="1">
      <c r="A640" s="155" t="s">
        <v>98</v>
      </c>
      <c r="B640" s="48">
        <v>60</v>
      </c>
      <c r="C640" s="89"/>
      <c r="D640" s="89"/>
      <c r="E640" s="47">
        <v>4.5999999999999996</v>
      </c>
      <c r="F640" s="144" t="s">
        <v>9</v>
      </c>
      <c r="G640" s="144">
        <v>7.9580000000000002</v>
      </c>
    </row>
    <row r="641" spans="1:7" ht="14" hidden="1">
      <c r="A641" s="155" t="s">
        <v>99</v>
      </c>
      <c r="B641" s="48">
        <v>60</v>
      </c>
      <c r="C641" s="89"/>
      <c r="D641" s="89"/>
      <c r="E641" s="47">
        <v>5.99</v>
      </c>
      <c r="F641" s="144" t="s">
        <v>9</v>
      </c>
      <c r="G641" s="144">
        <v>10.3627</v>
      </c>
    </row>
    <row r="642" spans="1:7" ht="14" hidden="1">
      <c r="A642" s="155" t="s">
        <v>100</v>
      </c>
      <c r="B642" s="48">
        <v>60</v>
      </c>
      <c r="C642" s="89"/>
      <c r="D642" s="89"/>
      <c r="E642" s="47">
        <v>5.99</v>
      </c>
      <c r="F642" s="144" t="s">
        <v>9</v>
      </c>
      <c r="G642" s="144">
        <v>10.3627</v>
      </c>
    </row>
    <row r="643" spans="1:7" ht="14" hidden="1">
      <c r="A643" s="155" t="s">
        <v>102</v>
      </c>
      <c r="B643" s="48">
        <v>60</v>
      </c>
      <c r="C643" s="89"/>
      <c r="D643" s="89"/>
      <c r="E643" s="47">
        <v>7.89</v>
      </c>
      <c r="F643" s="144">
        <v>4.5599999999999996</v>
      </c>
      <c r="G643" s="144" t="s">
        <v>9</v>
      </c>
    </row>
    <row r="644" spans="1:7" ht="14" hidden="1">
      <c r="A644" s="155" t="s">
        <v>104</v>
      </c>
      <c r="B644" s="48">
        <v>60</v>
      </c>
      <c r="C644" s="89"/>
      <c r="D644" s="89"/>
      <c r="E644" s="47">
        <v>7.89</v>
      </c>
      <c r="F644" s="144">
        <v>4.5599999999999996</v>
      </c>
      <c r="G644" s="144" t="s">
        <v>9</v>
      </c>
    </row>
    <row r="645" spans="1:7" ht="14" hidden="1">
      <c r="A645" s="155" t="s">
        <v>115</v>
      </c>
      <c r="B645" s="48">
        <v>60</v>
      </c>
      <c r="C645" s="89"/>
      <c r="D645" s="89"/>
      <c r="E645" s="47">
        <v>1.38</v>
      </c>
      <c r="F645" s="144" t="s">
        <v>9</v>
      </c>
      <c r="G645" s="144">
        <v>2.3874</v>
      </c>
    </row>
    <row r="646" spans="1:7" ht="14" hidden="1">
      <c r="A646" s="155" t="s">
        <v>116</v>
      </c>
      <c r="B646" s="48">
        <v>60</v>
      </c>
      <c r="C646" s="89"/>
      <c r="D646" s="89"/>
      <c r="E646" s="47">
        <v>2.44</v>
      </c>
      <c r="F646" s="144" t="s">
        <v>9</v>
      </c>
      <c r="G646" s="144">
        <v>4.2211999999999996</v>
      </c>
    </row>
    <row r="647" spans="1:7" ht="14" hidden="1">
      <c r="A647" s="155" t="s">
        <v>117</v>
      </c>
      <c r="B647" s="48">
        <v>60</v>
      </c>
      <c r="C647" s="89"/>
      <c r="D647" s="89"/>
      <c r="E647" s="47">
        <v>2.44</v>
      </c>
      <c r="F647" s="144" t="s">
        <v>9</v>
      </c>
      <c r="G647" s="144">
        <v>4.2211999999999996</v>
      </c>
    </row>
    <row r="648" spans="1:7" ht="14" hidden="1">
      <c r="A648" s="155" t="s">
        <v>118</v>
      </c>
      <c r="B648" s="48">
        <v>60</v>
      </c>
      <c r="C648" s="89"/>
      <c r="D648" s="89"/>
      <c r="E648" s="47">
        <v>3.23</v>
      </c>
      <c r="F648" s="144" t="s">
        <v>9</v>
      </c>
      <c r="G648" s="144">
        <v>5.5879000000000003</v>
      </c>
    </row>
    <row r="649" spans="1:7" ht="14" hidden="1">
      <c r="A649" s="155" t="s">
        <v>119</v>
      </c>
      <c r="B649" s="48">
        <v>60</v>
      </c>
      <c r="C649" s="89"/>
      <c r="D649" s="89"/>
      <c r="E649" s="47">
        <v>4.5999999999999996</v>
      </c>
      <c r="F649" s="144" t="s">
        <v>9</v>
      </c>
      <c r="G649" s="144">
        <v>7.9580000000000002</v>
      </c>
    </row>
    <row r="650" spans="1:7" ht="14" hidden="1">
      <c r="A650" s="155" t="s">
        <v>120</v>
      </c>
      <c r="B650" s="48">
        <v>60</v>
      </c>
      <c r="C650" s="89"/>
      <c r="D650" s="89"/>
      <c r="E650" s="47">
        <v>4.5999999999999996</v>
      </c>
      <c r="F650" s="144" t="s">
        <v>9</v>
      </c>
      <c r="G650" s="144">
        <v>7.9580000000000002</v>
      </c>
    </row>
    <row r="651" spans="1:7" ht="14" hidden="1">
      <c r="A651" s="155" t="s">
        <v>121</v>
      </c>
      <c r="B651" s="48">
        <v>60</v>
      </c>
      <c r="C651" s="89"/>
      <c r="D651" s="89"/>
      <c r="E651" s="47">
        <v>4.5999999999999996</v>
      </c>
      <c r="F651" s="144" t="s">
        <v>9</v>
      </c>
      <c r="G651" s="144">
        <v>7.9580000000000002</v>
      </c>
    </row>
    <row r="652" spans="1:7" ht="14" hidden="1">
      <c r="A652" s="155" t="s">
        <v>122</v>
      </c>
      <c r="B652" s="48">
        <v>60</v>
      </c>
      <c r="C652" s="89"/>
      <c r="D652" s="89"/>
      <c r="E652" s="47">
        <v>4.5999999999999996</v>
      </c>
      <c r="F652" s="144" t="s">
        <v>9</v>
      </c>
      <c r="G652" s="144">
        <v>7.9580000000000002</v>
      </c>
    </row>
    <row r="653" spans="1:7" ht="14" hidden="1">
      <c r="A653" s="155" t="s">
        <v>123</v>
      </c>
      <c r="B653" s="48">
        <v>60</v>
      </c>
      <c r="C653" s="89"/>
      <c r="D653" s="89"/>
      <c r="E653" s="47">
        <v>5.99</v>
      </c>
      <c r="F653" s="144" t="s">
        <v>9</v>
      </c>
      <c r="G653" s="144">
        <v>10.3627</v>
      </c>
    </row>
    <row r="654" spans="1:7" ht="14" hidden="1">
      <c r="A654" s="155" t="s">
        <v>124</v>
      </c>
      <c r="B654" s="48">
        <v>60</v>
      </c>
      <c r="C654" s="89"/>
      <c r="D654" s="89"/>
      <c r="E654" s="47">
        <v>5.99</v>
      </c>
      <c r="F654" s="144" t="s">
        <v>9</v>
      </c>
      <c r="G654" s="144">
        <v>10.3627</v>
      </c>
    </row>
    <row r="655" spans="1:7" ht="14" hidden="1">
      <c r="A655" s="155" t="s">
        <v>125</v>
      </c>
      <c r="B655" s="48">
        <v>60</v>
      </c>
      <c r="C655" s="89"/>
      <c r="D655" s="89"/>
      <c r="E655" s="47">
        <v>5.99</v>
      </c>
      <c r="F655" s="144" t="s">
        <v>9</v>
      </c>
      <c r="G655" s="144">
        <v>10.3627</v>
      </c>
    </row>
    <row r="656" spans="1:7" ht="14" hidden="1">
      <c r="A656" s="155" t="s">
        <v>126</v>
      </c>
      <c r="B656" s="48">
        <v>60</v>
      </c>
      <c r="C656" s="89"/>
      <c r="D656" s="89"/>
      <c r="E656" s="47">
        <v>7.89</v>
      </c>
      <c r="F656" s="144">
        <v>4.5599999999999996</v>
      </c>
      <c r="G656" s="144" t="s">
        <v>9</v>
      </c>
    </row>
    <row r="657" spans="1:7" ht="14" hidden="1">
      <c r="A657" s="155" t="s">
        <v>127</v>
      </c>
      <c r="B657" s="48">
        <v>60</v>
      </c>
      <c r="C657" s="89"/>
      <c r="D657" s="89"/>
      <c r="E657" s="47">
        <v>7.89</v>
      </c>
      <c r="F657" s="144">
        <v>4.5599999999999996</v>
      </c>
      <c r="G657" s="144" t="s">
        <v>9</v>
      </c>
    </row>
    <row r="658" spans="1:7" ht="14" hidden="1">
      <c r="A658" s="155" t="s">
        <v>128</v>
      </c>
      <c r="B658" s="48">
        <v>60</v>
      </c>
      <c r="C658" s="89"/>
      <c r="D658" s="89"/>
      <c r="E658" s="47">
        <v>7.89</v>
      </c>
      <c r="F658" s="144">
        <v>4.5599999999999996</v>
      </c>
      <c r="G658" s="144" t="s">
        <v>9</v>
      </c>
    </row>
    <row r="659" spans="1:7" ht="14" hidden="1">
      <c r="A659" s="155" t="s">
        <v>129</v>
      </c>
      <c r="B659" s="48">
        <v>60</v>
      </c>
      <c r="C659" s="89"/>
      <c r="D659" s="89"/>
      <c r="E659" s="47">
        <v>7.89</v>
      </c>
      <c r="F659" s="144">
        <v>4.5599999999999996</v>
      </c>
      <c r="G659" s="144" t="s">
        <v>9</v>
      </c>
    </row>
    <row r="660" spans="1:7" ht="14" hidden="1">
      <c r="A660" s="155" t="s">
        <v>610</v>
      </c>
      <c r="B660" s="48">
        <v>60</v>
      </c>
      <c r="C660" s="89"/>
      <c r="D660" s="89"/>
      <c r="E660" s="47">
        <v>1.84</v>
      </c>
      <c r="F660" s="144" t="s">
        <v>9</v>
      </c>
      <c r="G660" s="144">
        <v>3.1831999999999998</v>
      </c>
    </row>
    <row r="661" spans="1:7" ht="14" hidden="1">
      <c r="A661" s="155" t="s">
        <v>611</v>
      </c>
      <c r="B661" s="48">
        <v>60</v>
      </c>
      <c r="C661" s="89"/>
      <c r="D661" s="89"/>
      <c r="E661" s="47">
        <v>3.23</v>
      </c>
      <c r="F661" s="144" t="s">
        <v>9</v>
      </c>
      <c r="G661" s="144">
        <v>5.5879000000000003</v>
      </c>
    </row>
    <row r="662" spans="1:7" ht="14" hidden="1">
      <c r="A662" s="155" t="s">
        <v>612</v>
      </c>
      <c r="B662" s="48">
        <v>60</v>
      </c>
      <c r="C662" s="89"/>
      <c r="D662" s="89"/>
      <c r="E662" s="47">
        <v>4.5999999999999996</v>
      </c>
      <c r="F662" s="144" t="s">
        <v>9</v>
      </c>
      <c r="G662" s="144">
        <v>7.9580000000000002</v>
      </c>
    </row>
    <row r="663" spans="1:7" ht="14" hidden="1">
      <c r="A663" s="155" t="s">
        <v>613</v>
      </c>
      <c r="B663" s="48">
        <v>60</v>
      </c>
      <c r="C663" s="89"/>
      <c r="D663" s="89"/>
      <c r="E663" s="47">
        <v>5.99</v>
      </c>
      <c r="F663" s="144" t="s">
        <v>9</v>
      </c>
      <c r="G663" s="144">
        <v>10.3627</v>
      </c>
    </row>
    <row r="664" spans="1:7" ht="14" hidden="1">
      <c r="A664" s="155" t="s">
        <v>614</v>
      </c>
      <c r="B664" s="48">
        <v>60</v>
      </c>
      <c r="C664" s="89"/>
      <c r="D664" s="89"/>
      <c r="E664" s="47">
        <v>5.99</v>
      </c>
      <c r="F664" s="144" t="s">
        <v>9</v>
      </c>
      <c r="G664" s="144">
        <v>10.3627</v>
      </c>
    </row>
    <row r="665" spans="1:7" ht="14" hidden="1">
      <c r="A665" s="155" t="s">
        <v>615</v>
      </c>
      <c r="B665" s="48">
        <v>60</v>
      </c>
      <c r="C665" s="89"/>
      <c r="D665" s="89"/>
      <c r="E665" s="47">
        <v>7.89</v>
      </c>
      <c r="F665" s="144">
        <v>4.5599999999999996</v>
      </c>
      <c r="G665" s="144" t="s">
        <v>9</v>
      </c>
    </row>
    <row r="666" spans="1:7" ht="14" hidden="1">
      <c r="A666" s="155" t="s">
        <v>616</v>
      </c>
      <c r="B666" s="48">
        <v>60</v>
      </c>
      <c r="C666" s="89"/>
      <c r="D666" s="89"/>
      <c r="E666" s="47">
        <v>10.73</v>
      </c>
      <c r="F666" s="144">
        <v>6.2023121387283204</v>
      </c>
      <c r="G666" s="144" t="s">
        <v>9</v>
      </c>
    </row>
    <row r="667" spans="1:7" ht="14" hidden="1">
      <c r="A667" s="155" t="s">
        <v>617</v>
      </c>
      <c r="B667" s="48">
        <v>60</v>
      </c>
      <c r="C667" s="89"/>
      <c r="D667" s="89"/>
      <c r="E667" s="47">
        <v>10.73</v>
      </c>
      <c r="F667" s="144">
        <v>6.2023121387283204</v>
      </c>
      <c r="G667" s="144" t="s">
        <v>9</v>
      </c>
    </row>
    <row r="668" spans="1:7" ht="14" hidden="1">
      <c r="A668" s="155" t="s">
        <v>618</v>
      </c>
      <c r="B668" s="48">
        <v>60</v>
      </c>
      <c r="C668" s="89"/>
      <c r="D668" s="89"/>
      <c r="E668" s="47">
        <v>10.73</v>
      </c>
      <c r="F668" s="144">
        <v>6.2023121387283204</v>
      </c>
      <c r="G668" s="144" t="s">
        <v>9</v>
      </c>
    </row>
    <row r="669" spans="1:7" ht="14" hidden="1">
      <c r="A669" s="155" t="s">
        <v>619</v>
      </c>
      <c r="B669" s="48">
        <v>60</v>
      </c>
      <c r="C669" s="89"/>
      <c r="D669" s="89"/>
      <c r="E669" s="47">
        <v>14.31</v>
      </c>
      <c r="F669" s="144">
        <v>8.2716763005780294</v>
      </c>
      <c r="G669" s="144" t="s">
        <v>9</v>
      </c>
    </row>
    <row r="670" spans="1:7" ht="14" hidden="1">
      <c r="A670" s="155" t="s">
        <v>620</v>
      </c>
      <c r="B670" s="48">
        <v>60</v>
      </c>
      <c r="C670" s="89"/>
      <c r="D670" s="89"/>
      <c r="E670" s="47">
        <v>14.31</v>
      </c>
      <c r="F670" s="144">
        <v>8.2716763005780294</v>
      </c>
      <c r="G670" s="144" t="s">
        <v>9</v>
      </c>
    </row>
    <row r="671" spans="1:7" ht="14" hidden="1">
      <c r="A671" s="155" t="s">
        <v>621</v>
      </c>
      <c r="B671" s="48">
        <v>60</v>
      </c>
      <c r="C671" s="89"/>
      <c r="D671" s="89"/>
      <c r="E671" s="47">
        <v>20.82</v>
      </c>
      <c r="F671" s="144">
        <v>12.034682080924901</v>
      </c>
      <c r="G671" s="144" t="s">
        <v>9</v>
      </c>
    </row>
    <row r="672" spans="1:7" ht="14" hidden="1">
      <c r="A672" s="155" t="s">
        <v>622</v>
      </c>
      <c r="B672" s="48">
        <v>60</v>
      </c>
      <c r="C672" s="89"/>
      <c r="D672" s="89"/>
      <c r="E672" s="47">
        <v>20.82</v>
      </c>
      <c r="F672" s="144">
        <v>12.034682080924901</v>
      </c>
      <c r="G672" s="144" t="s">
        <v>9</v>
      </c>
    </row>
    <row r="673" spans="1:7" ht="14" hidden="1">
      <c r="A673" s="155" t="s">
        <v>623</v>
      </c>
      <c r="B673" s="48">
        <v>60</v>
      </c>
      <c r="C673" s="89"/>
      <c r="D673" s="89"/>
      <c r="E673" s="47">
        <v>3.23</v>
      </c>
      <c r="F673" s="144" t="s">
        <v>9</v>
      </c>
      <c r="G673" s="144">
        <v>5.5879000000000003</v>
      </c>
    </row>
    <row r="674" spans="1:7" ht="14" hidden="1">
      <c r="A674" s="155" t="s">
        <v>624</v>
      </c>
      <c r="B674" s="48">
        <v>60</v>
      </c>
      <c r="C674" s="89"/>
      <c r="D674" s="89"/>
      <c r="E674" s="47">
        <v>5.99</v>
      </c>
      <c r="F674" s="144" t="s">
        <v>9</v>
      </c>
      <c r="G674" s="144">
        <v>10.3627</v>
      </c>
    </row>
    <row r="675" spans="1:7" ht="14" hidden="1">
      <c r="A675" s="155" t="s">
        <v>625</v>
      </c>
      <c r="B675" s="48">
        <v>60</v>
      </c>
      <c r="C675" s="89"/>
      <c r="D675" s="89"/>
      <c r="E675" s="47">
        <v>7.89</v>
      </c>
      <c r="F675" s="144">
        <v>4.5606936416185002</v>
      </c>
      <c r="G675" s="144" t="s">
        <v>9</v>
      </c>
    </row>
    <row r="676" spans="1:7" ht="14" hidden="1">
      <c r="A676" s="155" t="s">
        <v>626</v>
      </c>
      <c r="B676" s="48">
        <v>60</v>
      </c>
      <c r="C676" s="89"/>
      <c r="D676" s="89"/>
      <c r="E676" s="47">
        <v>10.73</v>
      </c>
      <c r="F676" s="144">
        <v>6.2023121387283204</v>
      </c>
      <c r="G676" s="144" t="s">
        <v>9</v>
      </c>
    </row>
    <row r="677" spans="1:7" ht="14" hidden="1">
      <c r="A677" s="155" t="s">
        <v>627</v>
      </c>
      <c r="B677" s="48">
        <v>60</v>
      </c>
      <c r="C677" s="89"/>
      <c r="D677" s="89"/>
      <c r="E677" s="47">
        <v>14.31</v>
      </c>
      <c r="F677" s="144">
        <v>8.2716763005780294</v>
      </c>
      <c r="G677" s="144" t="s">
        <v>9</v>
      </c>
    </row>
    <row r="678" spans="1:7" ht="14" hidden="1">
      <c r="A678" s="155" t="s">
        <v>628</v>
      </c>
      <c r="B678" s="48">
        <v>60</v>
      </c>
      <c r="C678" s="89"/>
      <c r="D678" s="89"/>
      <c r="E678" s="47">
        <v>20.82</v>
      </c>
      <c r="F678" s="144">
        <v>12.034682080924901</v>
      </c>
      <c r="G678" s="144" t="s">
        <v>9</v>
      </c>
    </row>
    <row r="679" spans="1:7" ht="14" hidden="1">
      <c r="A679" s="155" t="s">
        <v>629</v>
      </c>
      <c r="B679" s="48">
        <v>60</v>
      </c>
      <c r="C679" s="89"/>
      <c r="D679" s="89"/>
      <c r="E679" s="47">
        <v>20.82</v>
      </c>
      <c r="F679" s="144">
        <v>12.034682080924901</v>
      </c>
      <c r="G679" s="144" t="s">
        <v>9</v>
      </c>
    </row>
    <row r="680" spans="1:7" ht="14" hidden="1">
      <c r="A680" s="155" t="s">
        <v>630</v>
      </c>
      <c r="B680" s="48">
        <v>60</v>
      </c>
      <c r="C680" s="89"/>
      <c r="D680" s="89"/>
      <c r="E680" s="47">
        <v>20.82</v>
      </c>
      <c r="F680" s="144">
        <v>12.034682080924901</v>
      </c>
      <c r="G680" s="144" t="s">
        <v>9</v>
      </c>
    </row>
    <row r="681" spans="1:7" ht="14" hidden="1">
      <c r="A681" s="155" t="s">
        <v>631</v>
      </c>
      <c r="B681" s="48">
        <v>60</v>
      </c>
      <c r="C681" s="89"/>
      <c r="D681" s="89"/>
      <c r="E681" s="47">
        <v>28.39</v>
      </c>
      <c r="F681" s="144">
        <v>16.410404624277501</v>
      </c>
      <c r="G681" s="144" t="s">
        <v>9</v>
      </c>
    </row>
    <row r="682" spans="1:7" ht="14" hidden="1">
      <c r="A682" s="155" t="s">
        <v>632</v>
      </c>
      <c r="B682" s="48">
        <v>60</v>
      </c>
      <c r="C682" s="89"/>
      <c r="D682" s="89"/>
      <c r="E682" s="47">
        <v>28.39</v>
      </c>
      <c r="F682" s="144">
        <v>16.410404624277501</v>
      </c>
      <c r="G682" s="144" t="s">
        <v>9</v>
      </c>
    </row>
    <row r="683" spans="1:7" ht="14" hidden="1">
      <c r="A683" s="155" t="s">
        <v>633</v>
      </c>
      <c r="B683" s="48">
        <v>60</v>
      </c>
      <c r="C683" s="89"/>
      <c r="D683" s="89"/>
      <c r="E683" s="47">
        <v>34.71</v>
      </c>
      <c r="F683" s="144">
        <v>20.063583815028899</v>
      </c>
      <c r="G683" s="144" t="s">
        <v>9</v>
      </c>
    </row>
    <row r="684" spans="1:7" ht="14" hidden="1">
      <c r="A684" s="155" t="s">
        <v>634</v>
      </c>
      <c r="B684" s="48">
        <v>60</v>
      </c>
      <c r="C684" s="89"/>
      <c r="D684" s="89"/>
      <c r="E684" s="47">
        <v>4.5999999999999996</v>
      </c>
      <c r="F684" s="144" t="s">
        <v>9</v>
      </c>
      <c r="G684" s="144">
        <v>7.9580000000000002</v>
      </c>
    </row>
    <row r="685" spans="1:7" ht="14" hidden="1">
      <c r="A685" s="155" t="s">
        <v>635</v>
      </c>
      <c r="B685" s="48">
        <v>60</v>
      </c>
      <c r="C685" s="89"/>
      <c r="D685" s="89"/>
      <c r="E685" s="47">
        <v>7.89</v>
      </c>
      <c r="F685" s="144">
        <v>4.5606936416185002</v>
      </c>
      <c r="G685" s="144" t="s">
        <v>9</v>
      </c>
    </row>
    <row r="686" spans="1:7" ht="14" hidden="1">
      <c r="A686" s="155" t="s">
        <v>636</v>
      </c>
      <c r="B686" s="48">
        <v>60</v>
      </c>
      <c r="C686" s="89"/>
      <c r="D686" s="89"/>
      <c r="E686" s="47">
        <v>10.73</v>
      </c>
      <c r="F686" s="144">
        <v>6.2023121387283204</v>
      </c>
      <c r="G686" s="144" t="s">
        <v>9</v>
      </c>
    </row>
    <row r="687" spans="1:7" ht="14" hidden="1">
      <c r="A687" s="155" t="s">
        <v>637</v>
      </c>
      <c r="B687" s="48">
        <v>60</v>
      </c>
      <c r="C687" s="89"/>
      <c r="D687" s="89"/>
      <c r="E687" s="47">
        <v>14.31</v>
      </c>
      <c r="F687" s="144">
        <v>8.2716763005780294</v>
      </c>
      <c r="G687" s="144" t="s">
        <v>9</v>
      </c>
    </row>
    <row r="688" spans="1:7" ht="14" hidden="1">
      <c r="A688" s="155" t="s">
        <v>638</v>
      </c>
      <c r="B688" s="48">
        <v>60</v>
      </c>
      <c r="C688" s="89"/>
      <c r="D688" s="89"/>
      <c r="E688" s="47">
        <v>20.82</v>
      </c>
      <c r="F688" s="144">
        <v>12.034682080924901</v>
      </c>
      <c r="G688" s="144" t="s">
        <v>9</v>
      </c>
    </row>
    <row r="689" spans="1:7" ht="14" hidden="1">
      <c r="A689" s="155" t="s">
        <v>639</v>
      </c>
      <c r="B689" s="48">
        <v>60</v>
      </c>
      <c r="C689" s="89"/>
      <c r="D689" s="89"/>
      <c r="E689" s="47">
        <v>20.82</v>
      </c>
      <c r="F689" s="144">
        <v>12.034682080924901</v>
      </c>
      <c r="G689" s="144" t="s">
        <v>9</v>
      </c>
    </row>
    <row r="690" spans="1:7" ht="14" hidden="1">
      <c r="A690" s="155" t="s">
        <v>640</v>
      </c>
      <c r="B690" s="48">
        <v>60</v>
      </c>
      <c r="C690" s="89"/>
      <c r="D690" s="89"/>
      <c r="E690" s="47">
        <v>28.39</v>
      </c>
      <c r="F690" s="144">
        <v>16.410404624277501</v>
      </c>
      <c r="G690" s="144" t="s">
        <v>9</v>
      </c>
    </row>
    <row r="691" spans="1:7" ht="14" hidden="1">
      <c r="A691" s="155" t="s">
        <v>641</v>
      </c>
      <c r="B691" s="48">
        <v>60</v>
      </c>
      <c r="C691" s="89"/>
      <c r="D691" s="89"/>
      <c r="E691" s="47">
        <v>28.39</v>
      </c>
      <c r="F691" s="144">
        <v>16.410404624277501</v>
      </c>
      <c r="G691" s="144" t="s">
        <v>9</v>
      </c>
    </row>
    <row r="692" spans="1:7" ht="14" hidden="1">
      <c r="A692" s="155" t="s">
        <v>642</v>
      </c>
      <c r="B692" s="48">
        <v>60</v>
      </c>
      <c r="C692" s="89"/>
      <c r="D692" s="89"/>
      <c r="E692" s="47">
        <v>34.71</v>
      </c>
      <c r="F692" s="144">
        <v>20.063583815028899</v>
      </c>
      <c r="G692" s="144" t="s">
        <v>9</v>
      </c>
    </row>
    <row r="693" spans="1:7" ht="14" hidden="1">
      <c r="A693" s="155" t="s">
        <v>177</v>
      </c>
      <c r="B693" s="48">
        <v>60</v>
      </c>
      <c r="C693" s="89"/>
      <c r="D693" s="89"/>
      <c r="E693" s="47">
        <v>4.5999999999999996</v>
      </c>
      <c r="F693" s="144" t="s">
        <v>9</v>
      </c>
      <c r="G693" s="144">
        <v>7.9580000000000002</v>
      </c>
    </row>
    <row r="694" spans="1:7" ht="14" hidden="1">
      <c r="A694" s="155" t="s">
        <v>178</v>
      </c>
      <c r="B694" s="48">
        <v>60</v>
      </c>
      <c r="C694" s="89"/>
      <c r="D694" s="89"/>
      <c r="E694" s="47">
        <v>5.99</v>
      </c>
      <c r="F694" s="144" t="s">
        <v>9</v>
      </c>
      <c r="G694" s="144">
        <v>10.3627</v>
      </c>
    </row>
    <row r="695" spans="1:7" ht="14" hidden="1">
      <c r="A695" s="155" t="s">
        <v>179</v>
      </c>
      <c r="B695" s="48">
        <v>60</v>
      </c>
      <c r="C695" s="89"/>
      <c r="D695" s="89"/>
      <c r="E695" s="47">
        <v>10.73</v>
      </c>
      <c r="F695" s="144">
        <v>6.2023121387283204</v>
      </c>
      <c r="G695" s="144" t="s">
        <v>9</v>
      </c>
    </row>
    <row r="696" spans="1:7" ht="14" hidden="1">
      <c r="A696" s="155" t="s">
        <v>643</v>
      </c>
      <c r="B696" s="48">
        <v>60</v>
      </c>
      <c r="C696" s="89"/>
      <c r="D696" s="89"/>
      <c r="E696" s="47">
        <v>10.73</v>
      </c>
      <c r="F696" s="144">
        <v>6.2023121387283204</v>
      </c>
      <c r="G696" s="144" t="s">
        <v>9</v>
      </c>
    </row>
    <row r="697" spans="1:7" ht="14" hidden="1">
      <c r="A697" s="155" t="s">
        <v>180</v>
      </c>
      <c r="B697" s="48">
        <v>60</v>
      </c>
      <c r="C697" s="89"/>
      <c r="D697" s="89"/>
      <c r="E697" s="47">
        <v>14.31</v>
      </c>
      <c r="F697" s="144">
        <v>8.2716763005780294</v>
      </c>
      <c r="G697" s="144" t="s">
        <v>9</v>
      </c>
    </row>
    <row r="698" spans="1:7" ht="14" hidden="1">
      <c r="A698" s="155" t="s">
        <v>181</v>
      </c>
      <c r="B698" s="48">
        <v>60</v>
      </c>
      <c r="C698" s="89"/>
      <c r="D698" s="89"/>
      <c r="E698" s="47">
        <v>20.82</v>
      </c>
      <c r="F698" s="144">
        <v>12.034682080924901</v>
      </c>
      <c r="G698" s="144" t="s">
        <v>9</v>
      </c>
    </row>
    <row r="699" spans="1:7" ht="14" hidden="1">
      <c r="A699" s="155" t="s">
        <v>182</v>
      </c>
      <c r="B699" s="48">
        <v>60</v>
      </c>
      <c r="C699" s="89"/>
      <c r="D699" s="89"/>
      <c r="E699" s="47">
        <v>20.82</v>
      </c>
      <c r="F699" s="144">
        <v>12.034682080924901</v>
      </c>
      <c r="G699" s="144" t="s">
        <v>9</v>
      </c>
    </row>
    <row r="700" spans="1:7" ht="14" hidden="1">
      <c r="A700" s="155" t="s">
        <v>183</v>
      </c>
      <c r="B700" s="48">
        <v>60</v>
      </c>
      <c r="C700" s="89"/>
      <c r="D700" s="89"/>
      <c r="E700" s="47">
        <v>20.82</v>
      </c>
      <c r="F700" s="144">
        <v>12.034682080924901</v>
      </c>
      <c r="G700" s="144" t="s">
        <v>9</v>
      </c>
    </row>
    <row r="701" spans="1:7" ht="14" hidden="1">
      <c r="A701" s="155" t="s">
        <v>184</v>
      </c>
      <c r="B701" s="48">
        <v>60</v>
      </c>
      <c r="C701" s="89"/>
      <c r="D701" s="89"/>
      <c r="E701" s="47">
        <v>28.39</v>
      </c>
      <c r="F701" s="144">
        <v>16.410404624277501</v>
      </c>
      <c r="G701" s="144" t="s">
        <v>9</v>
      </c>
    </row>
    <row r="702" spans="1:7" ht="14" hidden="1">
      <c r="A702" s="155" t="s">
        <v>185</v>
      </c>
      <c r="B702" s="48">
        <v>60</v>
      </c>
      <c r="C702" s="89"/>
      <c r="D702" s="89"/>
      <c r="E702" s="47">
        <v>28.39</v>
      </c>
      <c r="F702" s="144">
        <v>16.410404624277501</v>
      </c>
      <c r="G702" s="144" t="s">
        <v>9</v>
      </c>
    </row>
    <row r="703" spans="1:7" ht="14" hidden="1">
      <c r="A703" s="155" t="s">
        <v>186</v>
      </c>
      <c r="B703" s="48">
        <v>60</v>
      </c>
      <c r="C703" s="89"/>
      <c r="D703" s="89"/>
      <c r="E703" s="47">
        <v>34.71</v>
      </c>
      <c r="F703" s="144">
        <v>20.063583815028899</v>
      </c>
      <c r="G703" s="144" t="s">
        <v>9</v>
      </c>
    </row>
    <row r="704" spans="1:7" ht="14" hidden="1">
      <c r="A704" s="155" t="s">
        <v>187</v>
      </c>
      <c r="B704" s="48">
        <v>60</v>
      </c>
      <c r="C704" s="89"/>
      <c r="D704" s="89"/>
      <c r="E704" s="47">
        <v>34.71</v>
      </c>
      <c r="F704" s="144">
        <v>20.063583815028899</v>
      </c>
      <c r="G704" s="144" t="s">
        <v>9</v>
      </c>
    </row>
    <row r="705" spans="1:7" ht="14" hidden="1">
      <c r="A705" s="155" t="s">
        <v>188</v>
      </c>
      <c r="B705" s="48">
        <v>60</v>
      </c>
      <c r="C705" s="89"/>
      <c r="D705" s="89"/>
      <c r="E705" s="47">
        <v>34.71</v>
      </c>
      <c r="F705" s="144">
        <v>20.063583815028899</v>
      </c>
      <c r="G705" s="144" t="s">
        <v>9</v>
      </c>
    </row>
    <row r="706" spans="1:7" ht="14" hidden="1">
      <c r="A706" s="155" t="s">
        <v>189</v>
      </c>
      <c r="B706" s="48">
        <v>60</v>
      </c>
      <c r="C706" s="89"/>
      <c r="D706" s="89"/>
      <c r="E706" s="47">
        <v>41.27</v>
      </c>
      <c r="F706" s="144">
        <v>23.855491329479801</v>
      </c>
      <c r="G706" s="144" t="s">
        <v>9</v>
      </c>
    </row>
    <row r="707" spans="1:7" ht="14" hidden="1">
      <c r="A707" s="155" t="s">
        <v>190</v>
      </c>
      <c r="B707" s="48">
        <v>60</v>
      </c>
      <c r="C707" s="89"/>
      <c r="D707" s="89"/>
      <c r="E707" s="47">
        <v>41.27</v>
      </c>
      <c r="F707" s="144">
        <v>23.855491329479801</v>
      </c>
      <c r="G707" s="144" t="s">
        <v>9</v>
      </c>
    </row>
    <row r="708" spans="1:7" ht="14" hidden="1">
      <c r="A708" s="155" t="s">
        <v>191</v>
      </c>
      <c r="B708" s="48">
        <v>60</v>
      </c>
      <c r="C708" s="89"/>
      <c r="D708" s="89"/>
      <c r="E708" s="47">
        <v>55.85</v>
      </c>
      <c r="F708" s="144">
        <v>32.283236994219699</v>
      </c>
      <c r="G708" s="144" t="s">
        <v>9</v>
      </c>
    </row>
    <row r="709" spans="1:7" ht="14" hidden="1">
      <c r="A709" s="155" t="s">
        <v>192</v>
      </c>
      <c r="B709" s="48">
        <v>60</v>
      </c>
      <c r="C709" s="89"/>
      <c r="D709" s="89"/>
      <c r="E709" s="47">
        <v>55.85</v>
      </c>
      <c r="F709" s="144">
        <v>32.283236994219699</v>
      </c>
      <c r="G709" s="144" t="s">
        <v>9</v>
      </c>
    </row>
    <row r="710" spans="1:7" ht="14" hidden="1">
      <c r="A710" s="155" t="s">
        <v>193</v>
      </c>
      <c r="B710" s="48">
        <v>60</v>
      </c>
      <c r="C710" s="89"/>
      <c r="D710" s="89"/>
      <c r="E710" s="47">
        <v>55.85</v>
      </c>
      <c r="F710" s="144">
        <v>32.283236994219699</v>
      </c>
      <c r="G710" s="144" t="s">
        <v>9</v>
      </c>
    </row>
    <row r="711" spans="1:7" ht="14" hidden="1">
      <c r="A711" s="155" t="s">
        <v>194</v>
      </c>
      <c r="B711" s="48">
        <v>60</v>
      </c>
      <c r="C711" s="89"/>
      <c r="D711" s="89"/>
      <c r="E711" s="47">
        <v>55.85</v>
      </c>
      <c r="F711" s="144">
        <v>32.283236994219699</v>
      </c>
      <c r="G711" s="144" t="s">
        <v>9</v>
      </c>
    </row>
    <row r="712" spans="1:7" ht="14" hidden="1">
      <c r="A712" s="155" t="s">
        <v>195</v>
      </c>
      <c r="B712" s="48">
        <v>60</v>
      </c>
      <c r="C712" s="89"/>
      <c r="D712" s="89"/>
      <c r="E712" s="47">
        <v>55.85</v>
      </c>
      <c r="F712" s="144">
        <v>32.283236994219699</v>
      </c>
      <c r="G712" s="144" t="s">
        <v>9</v>
      </c>
    </row>
    <row r="713" spans="1:7" ht="14" hidden="1">
      <c r="A713" s="155" t="s">
        <v>205</v>
      </c>
      <c r="B713" s="48">
        <v>60</v>
      </c>
      <c r="C713" s="89"/>
      <c r="D713" s="89"/>
      <c r="E713" s="47">
        <v>10.73</v>
      </c>
      <c r="F713" s="144">
        <v>6.2023121387283204</v>
      </c>
      <c r="G713" s="144" t="s">
        <v>9</v>
      </c>
    </row>
    <row r="714" spans="1:7" ht="14" hidden="1">
      <c r="A714" s="155" t="s">
        <v>206</v>
      </c>
      <c r="B714" s="48">
        <v>60</v>
      </c>
      <c r="C714" s="89"/>
      <c r="D714" s="89"/>
      <c r="E714" s="47">
        <v>14.31</v>
      </c>
      <c r="F714" s="144">
        <v>8.2716763005780294</v>
      </c>
      <c r="G714" s="144" t="s">
        <v>9</v>
      </c>
    </row>
    <row r="715" spans="1:7" ht="14" hidden="1">
      <c r="A715" s="155" t="s">
        <v>207</v>
      </c>
      <c r="B715" s="48">
        <v>60</v>
      </c>
      <c r="C715" s="89"/>
      <c r="D715" s="89"/>
      <c r="E715" s="47">
        <v>20.82</v>
      </c>
      <c r="F715" s="144">
        <v>12.034682080924901</v>
      </c>
      <c r="G715" s="144" t="s">
        <v>9</v>
      </c>
    </row>
    <row r="716" spans="1:7" ht="14" hidden="1">
      <c r="A716" s="155" t="s">
        <v>644</v>
      </c>
      <c r="B716" s="48">
        <v>60</v>
      </c>
      <c r="C716" s="89"/>
      <c r="D716" s="89"/>
      <c r="E716" s="47">
        <v>20.82</v>
      </c>
      <c r="F716" s="144">
        <v>12.034682080924901</v>
      </c>
      <c r="G716" s="144" t="s">
        <v>9</v>
      </c>
    </row>
    <row r="717" spans="1:7" ht="14" hidden="1">
      <c r="A717" s="155" t="s">
        <v>208</v>
      </c>
      <c r="B717" s="48">
        <v>60</v>
      </c>
      <c r="C717" s="89"/>
      <c r="D717" s="89"/>
      <c r="E717" s="47">
        <v>28.39</v>
      </c>
      <c r="F717" s="144">
        <v>16.410404624277501</v>
      </c>
      <c r="G717" s="144" t="s">
        <v>9</v>
      </c>
    </row>
    <row r="718" spans="1:7" ht="14" hidden="1">
      <c r="A718" s="155" t="s">
        <v>209</v>
      </c>
      <c r="B718" s="48">
        <v>60</v>
      </c>
      <c r="C718" s="89"/>
      <c r="D718" s="89"/>
      <c r="E718" s="47">
        <v>34.71</v>
      </c>
      <c r="F718" s="144">
        <v>20.063583815028899</v>
      </c>
      <c r="G718" s="144" t="s">
        <v>9</v>
      </c>
    </row>
    <row r="719" spans="1:7" ht="14" hidden="1">
      <c r="A719" s="155" t="s">
        <v>645</v>
      </c>
      <c r="B719" s="48">
        <v>60</v>
      </c>
      <c r="C719" s="89"/>
      <c r="D719" s="89"/>
      <c r="E719" s="47">
        <v>34.71</v>
      </c>
      <c r="F719" s="144">
        <v>20.063583815028899</v>
      </c>
      <c r="G719" s="144" t="s">
        <v>9</v>
      </c>
    </row>
    <row r="720" spans="1:7" ht="14" hidden="1">
      <c r="A720" s="155" t="s">
        <v>210</v>
      </c>
      <c r="B720" s="48">
        <v>60</v>
      </c>
      <c r="C720" s="89"/>
      <c r="D720" s="89"/>
      <c r="E720" s="47">
        <v>34.71</v>
      </c>
      <c r="F720" s="144">
        <v>20.063583815028899</v>
      </c>
      <c r="G720" s="144" t="s">
        <v>9</v>
      </c>
    </row>
    <row r="721" spans="1:7" ht="14" hidden="1">
      <c r="A721" s="155" t="s">
        <v>211</v>
      </c>
      <c r="B721" s="48">
        <v>60</v>
      </c>
      <c r="C721" s="89"/>
      <c r="D721" s="89"/>
      <c r="E721" s="47">
        <v>41.27</v>
      </c>
      <c r="F721" s="144">
        <v>23.855491329479801</v>
      </c>
      <c r="G721" s="144" t="s">
        <v>9</v>
      </c>
    </row>
    <row r="722" spans="1:7" ht="14" hidden="1">
      <c r="A722" s="155" t="s">
        <v>646</v>
      </c>
      <c r="B722" s="48">
        <v>60</v>
      </c>
      <c r="C722" s="89"/>
      <c r="D722" s="89"/>
      <c r="E722" s="47">
        <v>55.85</v>
      </c>
      <c r="F722" s="144">
        <v>32.283236994219699</v>
      </c>
      <c r="G722" s="144" t="s">
        <v>9</v>
      </c>
    </row>
    <row r="723" spans="1:7" ht="14" hidden="1">
      <c r="A723" s="155" t="s">
        <v>212</v>
      </c>
      <c r="B723" s="48">
        <v>60</v>
      </c>
      <c r="C723" s="89"/>
      <c r="D723" s="89"/>
      <c r="E723" s="47">
        <v>55.85</v>
      </c>
      <c r="F723" s="144">
        <v>32.283236994219699</v>
      </c>
      <c r="G723" s="144" t="s">
        <v>9</v>
      </c>
    </row>
    <row r="724" spans="1:7" ht="14" hidden="1">
      <c r="A724" s="155" t="s">
        <v>213</v>
      </c>
      <c r="B724" s="48">
        <v>60</v>
      </c>
      <c r="C724" s="89"/>
      <c r="D724" s="89"/>
      <c r="E724" s="47">
        <v>55.85</v>
      </c>
      <c r="F724" s="144">
        <v>32.283236994219699</v>
      </c>
      <c r="G724" s="144" t="s">
        <v>9</v>
      </c>
    </row>
    <row r="725" spans="1:7" ht="14" hidden="1">
      <c r="A725" s="155" t="s">
        <v>647</v>
      </c>
      <c r="B725" s="48">
        <v>60</v>
      </c>
      <c r="C725" s="89"/>
      <c r="D725" s="89"/>
      <c r="E725" s="47">
        <v>55.85</v>
      </c>
      <c r="F725" s="144">
        <v>32.283236994219699</v>
      </c>
      <c r="G725" s="144" t="s">
        <v>9</v>
      </c>
    </row>
    <row r="726" spans="1:7" ht="14" hidden="1">
      <c r="A726" s="155" t="s">
        <v>214</v>
      </c>
      <c r="B726" s="48">
        <v>60</v>
      </c>
      <c r="C726" s="89"/>
      <c r="D726" s="89"/>
      <c r="E726" s="47">
        <v>55.85</v>
      </c>
      <c r="F726" s="144">
        <v>32.283236994219699</v>
      </c>
      <c r="G726" s="144" t="s">
        <v>9</v>
      </c>
    </row>
    <row r="727" spans="1:7" ht="14" hidden="1">
      <c r="A727" s="155" t="s">
        <v>215</v>
      </c>
      <c r="B727" s="48">
        <v>60</v>
      </c>
      <c r="C727" s="89"/>
      <c r="D727" s="89"/>
      <c r="E727" s="47">
        <v>68.36</v>
      </c>
      <c r="F727" s="144">
        <v>39.514450867051998</v>
      </c>
      <c r="G727" s="144" t="s">
        <v>9</v>
      </c>
    </row>
    <row r="728" spans="1:7" ht="14" hidden="1">
      <c r="A728" s="155" t="s">
        <v>648</v>
      </c>
      <c r="B728" s="48">
        <v>60</v>
      </c>
      <c r="C728" s="89"/>
      <c r="D728" s="89"/>
      <c r="E728" s="47">
        <v>68.36</v>
      </c>
      <c r="F728" s="144">
        <v>39.514450867051998</v>
      </c>
      <c r="G728" s="144" t="s">
        <v>9</v>
      </c>
    </row>
    <row r="729" spans="1:7" ht="14" hidden="1">
      <c r="A729" s="155" t="s">
        <v>216</v>
      </c>
      <c r="B729" s="48">
        <v>60</v>
      </c>
      <c r="C729" s="89"/>
      <c r="D729" s="89"/>
      <c r="E729" s="47">
        <v>68.36</v>
      </c>
      <c r="F729" s="144">
        <v>39.514450867051998</v>
      </c>
      <c r="G729" s="144" t="s">
        <v>9</v>
      </c>
    </row>
    <row r="730" spans="1:7" ht="14" hidden="1">
      <c r="A730" s="155" t="s">
        <v>217</v>
      </c>
      <c r="B730" s="48">
        <v>60</v>
      </c>
      <c r="C730" s="89"/>
      <c r="D730" s="89"/>
      <c r="E730" s="47">
        <v>82.6</v>
      </c>
      <c r="F730" s="144">
        <v>47.745664739884397</v>
      </c>
      <c r="G730" s="144" t="s">
        <v>9</v>
      </c>
    </row>
    <row r="731" spans="1:7" ht="14" hidden="1">
      <c r="A731" s="155" t="s">
        <v>649</v>
      </c>
      <c r="B731" s="48">
        <v>60</v>
      </c>
      <c r="C731" s="89"/>
      <c r="D731" s="89"/>
      <c r="E731" s="47">
        <v>82.6</v>
      </c>
      <c r="F731" s="144">
        <v>47.745664739884397</v>
      </c>
      <c r="G731" s="144" t="s">
        <v>9</v>
      </c>
    </row>
    <row r="732" spans="1:7" ht="14" hidden="1">
      <c r="A732" s="155" t="s">
        <v>218</v>
      </c>
      <c r="B732" s="48">
        <v>60</v>
      </c>
      <c r="C732" s="89"/>
      <c r="D732" s="89"/>
      <c r="E732" s="47">
        <v>82.6</v>
      </c>
      <c r="F732" s="144">
        <v>47.745664739884397</v>
      </c>
      <c r="G732" s="144" t="s">
        <v>9</v>
      </c>
    </row>
    <row r="733" spans="1:7" ht="14" hidden="1">
      <c r="A733" s="155" t="s">
        <v>230</v>
      </c>
      <c r="B733" s="48">
        <v>60</v>
      </c>
      <c r="C733" s="89"/>
      <c r="D733" s="89"/>
      <c r="E733" s="47">
        <v>14.31</v>
      </c>
      <c r="F733" s="144">
        <v>8.2716763005780294</v>
      </c>
      <c r="G733" s="144" t="s">
        <v>9</v>
      </c>
    </row>
    <row r="734" spans="1:7" ht="14" hidden="1">
      <c r="A734" s="155" t="s">
        <v>231</v>
      </c>
      <c r="B734" s="48">
        <v>60</v>
      </c>
      <c r="C734" s="89"/>
      <c r="D734" s="89"/>
      <c r="E734" s="47">
        <v>20.82</v>
      </c>
      <c r="F734" s="144">
        <v>12.034682080924901</v>
      </c>
      <c r="G734" s="144" t="s">
        <v>9</v>
      </c>
    </row>
    <row r="735" spans="1:7" ht="14" hidden="1">
      <c r="A735" s="155" t="s">
        <v>232</v>
      </c>
      <c r="B735" s="48">
        <v>60</v>
      </c>
      <c r="C735" s="89"/>
      <c r="D735" s="89"/>
      <c r="E735" s="47">
        <v>28.39</v>
      </c>
      <c r="F735" s="144">
        <v>16.410404624277501</v>
      </c>
      <c r="G735" s="144" t="s">
        <v>9</v>
      </c>
    </row>
    <row r="736" spans="1:7" ht="14" hidden="1">
      <c r="A736" s="155" t="s">
        <v>233</v>
      </c>
      <c r="B736" s="48">
        <v>60</v>
      </c>
      <c r="C736" s="89"/>
      <c r="D736" s="89"/>
      <c r="E736" s="47">
        <v>34.71</v>
      </c>
      <c r="F736" s="144">
        <v>20.063583815028899</v>
      </c>
      <c r="G736" s="144" t="s">
        <v>9</v>
      </c>
    </row>
    <row r="737" spans="1:7" ht="14" hidden="1">
      <c r="A737" s="155" t="s">
        <v>234</v>
      </c>
      <c r="B737" s="48">
        <v>60</v>
      </c>
      <c r="C737" s="89"/>
      <c r="D737" s="89"/>
      <c r="E737" s="47">
        <v>41.27</v>
      </c>
      <c r="F737" s="144">
        <v>23.855491329479801</v>
      </c>
      <c r="G737" s="144" t="s">
        <v>9</v>
      </c>
    </row>
    <row r="738" spans="1:7" ht="14" hidden="1">
      <c r="A738" s="155" t="s">
        <v>235</v>
      </c>
      <c r="B738" s="48">
        <v>60</v>
      </c>
      <c r="C738" s="89"/>
      <c r="D738" s="89"/>
      <c r="E738" s="47">
        <v>41.27</v>
      </c>
      <c r="F738" s="144">
        <v>23.855491329479801</v>
      </c>
      <c r="G738" s="144" t="s">
        <v>9</v>
      </c>
    </row>
    <row r="739" spans="1:7" ht="14" hidden="1">
      <c r="A739" s="155" t="s">
        <v>236</v>
      </c>
      <c r="B739" s="48">
        <v>60</v>
      </c>
      <c r="C739" s="89"/>
      <c r="D739" s="89"/>
      <c r="E739" s="47">
        <v>55.85</v>
      </c>
      <c r="F739" s="144">
        <v>32.283236994219699</v>
      </c>
      <c r="G739" s="144" t="s">
        <v>9</v>
      </c>
    </row>
    <row r="740" spans="1:7" ht="14" hidden="1">
      <c r="A740" s="155" t="s">
        <v>237</v>
      </c>
      <c r="B740" s="48">
        <v>60</v>
      </c>
      <c r="C740" s="89"/>
      <c r="D740" s="89"/>
      <c r="E740" s="47">
        <v>55.85</v>
      </c>
      <c r="F740" s="144">
        <v>32.283236994219699</v>
      </c>
      <c r="G740" s="144" t="s">
        <v>9</v>
      </c>
    </row>
    <row r="741" spans="1:7" ht="14" hidden="1">
      <c r="A741" s="155" t="s">
        <v>238</v>
      </c>
      <c r="B741" s="48">
        <v>60</v>
      </c>
      <c r="C741" s="89"/>
      <c r="D741" s="89"/>
      <c r="E741" s="47">
        <v>68.36</v>
      </c>
      <c r="F741" s="144">
        <v>39.514450867051998</v>
      </c>
      <c r="G741" s="144" t="s">
        <v>9</v>
      </c>
    </row>
    <row r="742" spans="1:7" ht="14" hidden="1">
      <c r="A742" s="155" t="s">
        <v>239</v>
      </c>
      <c r="B742" s="48">
        <v>60</v>
      </c>
      <c r="C742" s="89"/>
      <c r="D742" s="89"/>
      <c r="E742" s="47">
        <v>68.36</v>
      </c>
      <c r="F742" s="144">
        <v>39.514450867051998</v>
      </c>
      <c r="G742" s="144" t="s">
        <v>9</v>
      </c>
    </row>
    <row r="743" spans="1:7" ht="14" hidden="1">
      <c r="A743" s="155" t="s">
        <v>240</v>
      </c>
      <c r="B743" s="48">
        <v>60</v>
      </c>
      <c r="C743" s="89"/>
      <c r="D743" s="89"/>
      <c r="E743" s="47">
        <v>82.6</v>
      </c>
      <c r="F743" s="144">
        <v>47.745664739884397</v>
      </c>
      <c r="G743" s="144" t="s">
        <v>9</v>
      </c>
    </row>
    <row r="744" spans="1:7" ht="14" hidden="1">
      <c r="A744" s="155" t="s">
        <v>241</v>
      </c>
      <c r="B744" s="48">
        <v>60</v>
      </c>
      <c r="C744" s="89"/>
      <c r="D744" s="89"/>
      <c r="E744" s="47">
        <v>82.6</v>
      </c>
      <c r="F744" s="144">
        <v>47.745664739884397</v>
      </c>
      <c r="G744" s="144" t="s">
        <v>9</v>
      </c>
    </row>
    <row r="745" spans="1:7" ht="14" hidden="1">
      <c r="A745" s="155" t="s">
        <v>252</v>
      </c>
      <c r="B745" s="48">
        <v>60</v>
      </c>
      <c r="C745" s="89"/>
      <c r="D745" s="89"/>
      <c r="E745" s="47">
        <v>20.82</v>
      </c>
      <c r="F745" s="144">
        <v>12.034682080924901</v>
      </c>
      <c r="G745" s="144" t="s">
        <v>9</v>
      </c>
    </row>
    <row r="746" spans="1:7" ht="14" hidden="1">
      <c r="A746" s="155" t="s">
        <v>253</v>
      </c>
      <c r="B746" s="48">
        <v>60</v>
      </c>
      <c r="C746" s="89"/>
      <c r="D746" s="89"/>
      <c r="E746" s="47">
        <v>28.39</v>
      </c>
      <c r="F746" s="144">
        <v>16.410404624277501</v>
      </c>
      <c r="G746" s="144" t="s">
        <v>9</v>
      </c>
    </row>
    <row r="747" spans="1:7" ht="14" hidden="1">
      <c r="A747" s="155" t="s">
        <v>254</v>
      </c>
      <c r="B747" s="48">
        <v>60</v>
      </c>
      <c r="C747" s="89"/>
      <c r="D747" s="89"/>
      <c r="E747" s="47">
        <v>34.71</v>
      </c>
      <c r="F747" s="144">
        <v>20.063583815028899</v>
      </c>
      <c r="G747" s="144" t="s">
        <v>9</v>
      </c>
    </row>
    <row r="748" spans="1:7" ht="14" hidden="1">
      <c r="A748" s="155" t="s">
        <v>650</v>
      </c>
      <c r="B748" s="48">
        <v>60</v>
      </c>
      <c r="C748" s="89"/>
      <c r="D748" s="89"/>
      <c r="E748" s="47">
        <v>41.27</v>
      </c>
      <c r="F748" s="144">
        <v>23.855491329479801</v>
      </c>
      <c r="G748" s="144" t="s">
        <v>9</v>
      </c>
    </row>
    <row r="749" spans="1:7" ht="14" hidden="1">
      <c r="A749" s="155" t="s">
        <v>255</v>
      </c>
      <c r="B749" s="48">
        <v>60</v>
      </c>
      <c r="C749" s="89"/>
      <c r="D749" s="89"/>
      <c r="E749" s="47">
        <v>55.85</v>
      </c>
      <c r="F749" s="144">
        <v>32.283236994219699</v>
      </c>
      <c r="G749" s="144" t="s">
        <v>9</v>
      </c>
    </row>
    <row r="750" spans="1:7" ht="14" hidden="1">
      <c r="A750" s="155" t="s">
        <v>256</v>
      </c>
      <c r="B750" s="48">
        <v>60</v>
      </c>
      <c r="C750" s="89"/>
      <c r="D750" s="89"/>
      <c r="E750" s="47">
        <v>68.36</v>
      </c>
      <c r="F750" s="144">
        <v>39.514450867051998</v>
      </c>
      <c r="G750" s="144" t="s">
        <v>9</v>
      </c>
    </row>
    <row r="751" spans="1:7" ht="14" hidden="1">
      <c r="A751" s="155" t="s">
        <v>651</v>
      </c>
      <c r="B751" s="48">
        <v>60</v>
      </c>
      <c r="C751" s="89"/>
      <c r="D751" s="89"/>
      <c r="E751" s="47">
        <v>68.36</v>
      </c>
      <c r="F751" s="144">
        <v>39.514450867051998</v>
      </c>
      <c r="G751" s="144" t="s">
        <v>9</v>
      </c>
    </row>
    <row r="752" spans="1:7" ht="14" hidden="1">
      <c r="A752" s="155" t="s">
        <v>257</v>
      </c>
      <c r="B752" s="48">
        <v>60</v>
      </c>
      <c r="C752" s="89"/>
      <c r="D752" s="89"/>
      <c r="E752" s="47">
        <v>82.6</v>
      </c>
      <c r="F752" s="144">
        <v>47.745664739884397</v>
      </c>
      <c r="G752" s="144" t="s">
        <v>9</v>
      </c>
    </row>
    <row r="753" spans="1:7" ht="14" hidden="1">
      <c r="A753" s="155" t="s">
        <v>258</v>
      </c>
      <c r="B753" s="48">
        <v>60</v>
      </c>
      <c r="C753" s="89"/>
      <c r="D753" s="89"/>
      <c r="E753" s="47">
        <v>82.6</v>
      </c>
      <c r="F753" s="144">
        <v>47.745664739884397</v>
      </c>
      <c r="G753" s="144" t="s">
        <v>9</v>
      </c>
    </row>
    <row r="754" spans="1:7" ht="14" hidden="1">
      <c r="A754" s="155" t="s">
        <v>652</v>
      </c>
      <c r="B754" s="48">
        <v>60</v>
      </c>
      <c r="C754" s="89"/>
      <c r="D754" s="89"/>
      <c r="E754" s="47">
        <v>28.39</v>
      </c>
      <c r="F754" s="144">
        <v>16.410404624277501</v>
      </c>
      <c r="G754" s="144" t="s">
        <v>9</v>
      </c>
    </row>
    <row r="755" spans="1:7" ht="14" hidden="1">
      <c r="A755" s="155" t="s">
        <v>264</v>
      </c>
      <c r="B755" s="48">
        <v>60</v>
      </c>
      <c r="C755" s="89"/>
      <c r="D755" s="89"/>
      <c r="E755" s="47">
        <v>34.71</v>
      </c>
      <c r="F755" s="144">
        <v>20.063583815028899</v>
      </c>
      <c r="G755" s="144" t="s">
        <v>9</v>
      </c>
    </row>
    <row r="756" spans="1:7" ht="14" hidden="1">
      <c r="A756" s="155" t="s">
        <v>265</v>
      </c>
      <c r="B756" s="48">
        <v>60</v>
      </c>
      <c r="C756" s="89"/>
      <c r="D756" s="89"/>
      <c r="E756" s="47">
        <v>55.85</v>
      </c>
      <c r="F756" s="144">
        <v>32.283236994219699</v>
      </c>
      <c r="G756" s="144" t="s">
        <v>9</v>
      </c>
    </row>
    <row r="757" spans="1:7" ht="14" hidden="1">
      <c r="A757" s="155" t="s">
        <v>266</v>
      </c>
      <c r="B757" s="48">
        <v>60</v>
      </c>
      <c r="C757" s="89"/>
      <c r="D757" s="89"/>
      <c r="E757" s="47">
        <v>55.85</v>
      </c>
      <c r="F757" s="144">
        <v>32.283236994219699</v>
      </c>
      <c r="G757" s="144" t="s">
        <v>9</v>
      </c>
    </row>
    <row r="758" spans="1:7" ht="14" hidden="1">
      <c r="A758" s="155" t="s">
        <v>267</v>
      </c>
      <c r="B758" s="48">
        <v>60</v>
      </c>
      <c r="C758" s="89"/>
      <c r="D758" s="89"/>
      <c r="E758" s="47">
        <v>68.36</v>
      </c>
      <c r="F758" s="144">
        <v>39.514450867051998</v>
      </c>
      <c r="G758" s="144" t="s">
        <v>9</v>
      </c>
    </row>
    <row r="759" spans="1:7" ht="14" hidden="1">
      <c r="A759" s="155" t="s">
        <v>268</v>
      </c>
      <c r="B759" s="48">
        <v>60</v>
      </c>
      <c r="C759" s="89"/>
      <c r="D759" s="89"/>
      <c r="E759" s="47">
        <v>82.6</v>
      </c>
      <c r="F759" s="144">
        <v>47.745664739884397</v>
      </c>
      <c r="G759" s="144" t="s">
        <v>9</v>
      </c>
    </row>
    <row r="760" spans="1:7" ht="14" hidden="1">
      <c r="A760" s="155" t="s">
        <v>269</v>
      </c>
      <c r="B760" s="48">
        <v>60</v>
      </c>
      <c r="C760" s="89"/>
      <c r="D760" s="89"/>
      <c r="E760" s="47">
        <v>82.6</v>
      </c>
      <c r="F760" s="144">
        <v>47.745664739884397</v>
      </c>
      <c r="G760" s="144" t="s">
        <v>9</v>
      </c>
    </row>
    <row r="761" spans="1:7" ht="14" hidden="1">
      <c r="A761" s="155" t="s">
        <v>270</v>
      </c>
      <c r="B761" s="48">
        <v>60</v>
      </c>
      <c r="C761" s="89"/>
      <c r="D761" s="89"/>
      <c r="E761" s="47">
        <v>100.96</v>
      </c>
      <c r="F761" s="144">
        <v>58.358381502890197</v>
      </c>
      <c r="G761" s="144" t="s">
        <v>9</v>
      </c>
    </row>
    <row r="762" spans="1:7" ht="14" hidden="1">
      <c r="A762" s="155" t="s">
        <v>271</v>
      </c>
      <c r="B762" s="48">
        <v>60</v>
      </c>
      <c r="C762" s="89"/>
      <c r="D762" s="89"/>
      <c r="E762" s="47">
        <v>136.79</v>
      </c>
      <c r="F762" s="144">
        <v>79.069364161849705</v>
      </c>
      <c r="G762" s="144" t="s">
        <v>9</v>
      </c>
    </row>
    <row r="763" spans="1:7" ht="14" hidden="1">
      <c r="A763" s="155" t="s">
        <v>272</v>
      </c>
      <c r="B763" s="48">
        <v>60</v>
      </c>
      <c r="C763" s="89"/>
      <c r="D763" s="89"/>
      <c r="E763" s="47">
        <v>136.79</v>
      </c>
      <c r="F763" s="144">
        <v>79.069364161849705</v>
      </c>
      <c r="G763" s="144" t="s">
        <v>9</v>
      </c>
    </row>
    <row r="764" spans="1:7" ht="14" hidden="1">
      <c r="A764" s="155" t="s">
        <v>273</v>
      </c>
      <c r="B764" s="48">
        <v>60</v>
      </c>
      <c r="C764" s="89"/>
      <c r="D764" s="89"/>
      <c r="E764" s="47">
        <v>136.79</v>
      </c>
      <c r="F764" s="144">
        <v>79.069364161849705</v>
      </c>
      <c r="G764" s="144" t="s">
        <v>9</v>
      </c>
    </row>
    <row r="765" spans="1:7" ht="14" hidden="1">
      <c r="A765" s="155" t="s">
        <v>274</v>
      </c>
      <c r="B765" s="48">
        <v>60</v>
      </c>
      <c r="C765" s="89"/>
      <c r="D765" s="89"/>
      <c r="E765" s="47">
        <v>136.79</v>
      </c>
      <c r="F765" s="144">
        <v>79.069364161849705</v>
      </c>
      <c r="G765" s="144" t="s">
        <v>9</v>
      </c>
    </row>
    <row r="766" spans="1:7" ht="14" hidden="1">
      <c r="A766" s="155" t="s">
        <v>283</v>
      </c>
      <c r="B766" s="48">
        <v>60</v>
      </c>
      <c r="C766" s="89"/>
      <c r="D766" s="89"/>
      <c r="E766" s="47">
        <v>28.39</v>
      </c>
      <c r="F766" s="144">
        <v>16.410404624277501</v>
      </c>
      <c r="G766" s="144" t="s">
        <v>9</v>
      </c>
    </row>
    <row r="767" spans="1:7" ht="14" hidden="1">
      <c r="A767" s="155" t="s">
        <v>284</v>
      </c>
      <c r="B767" s="48">
        <v>60</v>
      </c>
      <c r="C767" s="89"/>
      <c r="D767" s="89"/>
      <c r="E767" s="47">
        <v>41.27</v>
      </c>
      <c r="F767" s="144">
        <v>23.855491329479801</v>
      </c>
      <c r="G767" s="144" t="s">
        <v>9</v>
      </c>
    </row>
    <row r="768" spans="1:7" ht="14" hidden="1">
      <c r="A768" s="155" t="s">
        <v>285</v>
      </c>
      <c r="B768" s="48">
        <v>60</v>
      </c>
      <c r="C768" s="89"/>
      <c r="D768" s="89"/>
      <c r="E768" s="47">
        <v>55.85</v>
      </c>
      <c r="F768" s="144">
        <v>32.283236994219699</v>
      </c>
      <c r="G768" s="144" t="s">
        <v>9</v>
      </c>
    </row>
    <row r="769" spans="1:7" ht="14" hidden="1">
      <c r="A769" s="155" t="s">
        <v>286</v>
      </c>
      <c r="B769" s="48">
        <v>60</v>
      </c>
      <c r="C769" s="89"/>
      <c r="D769" s="89"/>
      <c r="E769" s="47">
        <v>68.36</v>
      </c>
      <c r="F769" s="144">
        <v>39.514450867051998</v>
      </c>
      <c r="G769" s="144" t="s">
        <v>9</v>
      </c>
    </row>
    <row r="770" spans="1:7" ht="14" hidden="1">
      <c r="A770" s="155" t="s">
        <v>287</v>
      </c>
      <c r="B770" s="48">
        <v>60</v>
      </c>
      <c r="C770" s="89"/>
      <c r="D770" s="89"/>
      <c r="E770" s="47">
        <v>82.6</v>
      </c>
      <c r="F770" s="144">
        <v>47.745664739884397</v>
      </c>
      <c r="G770" s="144" t="s">
        <v>9</v>
      </c>
    </row>
    <row r="771" spans="1:7" ht="14" hidden="1">
      <c r="A771" s="155" t="s">
        <v>288</v>
      </c>
      <c r="B771" s="48">
        <v>60</v>
      </c>
      <c r="C771" s="89"/>
      <c r="D771" s="89"/>
      <c r="E771" s="47">
        <v>100.96</v>
      </c>
      <c r="F771" s="144">
        <v>58.358381502890197</v>
      </c>
      <c r="G771" s="144" t="s">
        <v>9</v>
      </c>
    </row>
    <row r="772" spans="1:7" ht="14" hidden="1">
      <c r="A772" s="155" t="s">
        <v>289</v>
      </c>
      <c r="B772" s="48">
        <v>60</v>
      </c>
      <c r="C772" s="89"/>
      <c r="D772" s="89"/>
      <c r="E772" s="47">
        <v>136.79</v>
      </c>
      <c r="F772" s="144">
        <v>79.069364161849705</v>
      </c>
      <c r="G772" s="144" t="s">
        <v>9</v>
      </c>
    </row>
    <row r="773" spans="1:7" ht="14" hidden="1">
      <c r="A773" s="155" t="s">
        <v>290</v>
      </c>
      <c r="B773" s="48">
        <v>60</v>
      </c>
      <c r="C773" s="89"/>
      <c r="D773" s="89"/>
      <c r="E773" s="47">
        <v>136.79</v>
      </c>
      <c r="F773" s="144">
        <v>79.069364161849705</v>
      </c>
      <c r="G773" s="144" t="s">
        <v>9</v>
      </c>
    </row>
    <row r="774" spans="1:7" ht="14" hidden="1">
      <c r="A774" s="155" t="s">
        <v>291</v>
      </c>
      <c r="B774" s="48">
        <v>60</v>
      </c>
      <c r="C774" s="89"/>
      <c r="D774" s="89"/>
      <c r="E774" s="47">
        <v>136.79</v>
      </c>
      <c r="F774" s="144">
        <v>79.069364161849705</v>
      </c>
      <c r="G774" s="144" t="s">
        <v>9</v>
      </c>
    </row>
    <row r="775" spans="1:7" ht="14" hidden="1">
      <c r="A775" s="155" t="s">
        <v>300</v>
      </c>
      <c r="B775" s="48">
        <v>60</v>
      </c>
      <c r="C775" s="89"/>
      <c r="D775" s="89"/>
      <c r="E775" s="47">
        <v>55.85</v>
      </c>
      <c r="F775" s="144">
        <v>32.283236994219699</v>
      </c>
      <c r="G775" s="144" t="s">
        <v>9</v>
      </c>
    </row>
    <row r="776" spans="1:7" ht="14" hidden="1">
      <c r="A776" s="155" t="s">
        <v>301</v>
      </c>
      <c r="B776" s="48">
        <v>60</v>
      </c>
      <c r="C776" s="89"/>
      <c r="D776" s="89"/>
      <c r="E776" s="47">
        <v>68.36</v>
      </c>
      <c r="F776" s="144">
        <v>39.514450867051998</v>
      </c>
      <c r="G776" s="144" t="s">
        <v>9</v>
      </c>
    </row>
    <row r="777" spans="1:7" ht="14" hidden="1">
      <c r="A777" s="155" t="s">
        <v>302</v>
      </c>
      <c r="B777" s="48">
        <v>60</v>
      </c>
      <c r="C777" s="89"/>
      <c r="D777" s="89"/>
      <c r="E777" s="47">
        <v>82.6</v>
      </c>
      <c r="F777" s="144">
        <v>47.745664739884397</v>
      </c>
      <c r="G777" s="144" t="s">
        <v>9</v>
      </c>
    </row>
    <row r="778" spans="1:7" ht="14" hidden="1">
      <c r="A778" s="155" t="s">
        <v>303</v>
      </c>
      <c r="B778" s="48">
        <v>60</v>
      </c>
      <c r="C778" s="89"/>
      <c r="D778" s="89"/>
      <c r="E778" s="47">
        <v>100.96</v>
      </c>
      <c r="F778" s="144">
        <v>58.358381502890197</v>
      </c>
      <c r="G778" s="144" t="s">
        <v>9</v>
      </c>
    </row>
    <row r="779" spans="1:7" ht="14" hidden="1">
      <c r="A779" s="155" t="s">
        <v>304</v>
      </c>
      <c r="B779" s="48">
        <v>60</v>
      </c>
      <c r="C779" s="89"/>
      <c r="D779" s="89"/>
      <c r="E779" s="47">
        <v>136.79</v>
      </c>
      <c r="F779" s="144">
        <v>79.069364161849705</v>
      </c>
      <c r="G779" s="144" t="s">
        <v>9</v>
      </c>
    </row>
    <row r="780" spans="1:7" ht="14" hidden="1">
      <c r="A780" s="155" t="s">
        <v>653</v>
      </c>
      <c r="B780" s="48">
        <v>60</v>
      </c>
      <c r="C780" s="89"/>
      <c r="D780" s="89"/>
      <c r="E780" s="47">
        <v>136.79</v>
      </c>
      <c r="F780" s="144">
        <v>79.069364161849705</v>
      </c>
      <c r="G780" s="144" t="s">
        <v>9</v>
      </c>
    </row>
    <row r="781" spans="1:7" ht="14" hidden="1">
      <c r="A781" s="155" t="s">
        <v>305</v>
      </c>
      <c r="B781" s="48">
        <v>60</v>
      </c>
      <c r="C781" s="89"/>
      <c r="D781" s="89"/>
      <c r="E781" s="47">
        <v>162.58000000000001</v>
      </c>
      <c r="F781" s="144">
        <v>93.976878612716803</v>
      </c>
      <c r="G781" s="144" t="s">
        <v>9</v>
      </c>
    </row>
    <row r="782" spans="1:7" ht="14" hidden="1">
      <c r="A782" s="155" t="s">
        <v>306</v>
      </c>
      <c r="B782" s="48">
        <v>60</v>
      </c>
      <c r="C782" s="89"/>
      <c r="D782" s="89"/>
      <c r="E782" s="47">
        <v>162.58000000000001</v>
      </c>
      <c r="F782" s="144">
        <v>93.976878612716803</v>
      </c>
      <c r="G782" s="144" t="s">
        <v>9</v>
      </c>
    </row>
    <row r="783" spans="1:7" ht="14" hidden="1">
      <c r="A783" s="155" t="s">
        <v>307</v>
      </c>
      <c r="B783" s="48">
        <v>60</v>
      </c>
      <c r="C783" s="89"/>
      <c r="D783" s="89"/>
      <c r="E783" s="47">
        <v>196.51</v>
      </c>
      <c r="F783" s="144">
        <v>113.58959537572299</v>
      </c>
      <c r="G783" s="144" t="s">
        <v>9</v>
      </c>
    </row>
    <row r="784" spans="1:7" ht="14" hidden="1">
      <c r="A784" s="155" t="s">
        <v>308</v>
      </c>
      <c r="B784" s="48">
        <v>60</v>
      </c>
      <c r="C784" s="89"/>
      <c r="D784" s="89"/>
      <c r="E784" s="47">
        <v>196.51</v>
      </c>
      <c r="F784" s="144">
        <v>113.58959537572299</v>
      </c>
      <c r="G784" s="144" t="s">
        <v>9</v>
      </c>
    </row>
    <row r="785" spans="1:7" ht="14" hidden="1">
      <c r="A785" s="155" t="s">
        <v>309</v>
      </c>
      <c r="B785" s="48">
        <v>60</v>
      </c>
      <c r="C785" s="89"/>
      <c r="D785" s="89"/>
      <c r="E785" s="47">
        <v>196.51</v>
      </c>
      <c r="F785" s="144">
        <v>113.58959537572299</v>
      </c>
      <c r="G785" s="144" t="s">
        <v>9</v>
      </c>
    </row>
    <row r="786" spans="1:7" ht="14" hidden="1">
      <c r="A786" s="154" t="s">
        <v>317</v>
      </c>
      <c r="B786" s="48">
        <v>60</v>
      </c>
      <c r="C786" s="89"/>
      <c r="D786" s="89"/>
      <c r="E786" s="58">
        <v>0.96</v>
      </c>
      <c r="F786" s="144" t="s">
        <v>9</v>
      </c>
      <c r="G786" s="144">
        <v>1.6608000000000001</v>
      </c>
    </row>
    <row r="787" spans="1:7" ht="14" hidden="1">
      <c r="A787" s="155" t="s">
        <v>318</v>
      </c>
      <c r="B787" s="48">
        <v>60</v>
      </c>
      <c r="C787" s="89"/>
      <c r="D787" s="89"/>
      <c r="E787" s="47">
        <v>0.96</v>
      </c>
      <c r="F787" s="144" t="s">
        <v>9</v>
      </c>
      <c r="G787" s="144">
        <v>1.6608000000000001</v>
      </c>
    </row>
    <row r="788" spans="1:7" ht="14" hidden="1">
      <c r="A788" s="155" t="s">
        <v>319</v>
      </c>
      <c r="B788" s="48">
        <v>60</v>
      </c>
      <c r="C788" s="89"/>
      <c r="D788" s="89"/>
      <c r="E788" s="47">
        <v>0.96</v>
      </c>
      <c r="F788" s="144" t="s">
        <v>9</v>
      </c>
      <c r="G788" s="144">
        <v>1.6608000000000001</v>
      </c>
    </row>
    <row r="789" spans="1:7" ht="14" hidden="1">
      <c r="A789" s="155" t="s">
        <v>320</v>
      </c>
      <c r="B789" s="48">
        <v>60</v>
      </c>
      <c r="C789" s="89"/>
      <c r="D789" s="89"/>
      <c r="E789" s="47">
        <v>1.38</v>
      </c>
      <c r="F789" s="144" t="s">
        <v>9</v>
      </c>
      <c r="G789" s="144">
        <v>2.3874</v>
      </c>
    </row>
    <row r="790" spans="1:7" ht="14" hidden="1">
      <c r="A790" s="155" t="s">
        <v>321</v>
      </c>
      <c r="B790" s="48">
        <v>60</v>
      </c>
      <c r="C790" s="89"/>
      <c r="D790" s="89"/>
      <c r="E790" s="47">
        <v>1.38</v>
      </c>
      <c r="F790" s="144" t="s">
        <v>9</v>
      </c>
      <c r="G790" s="144">
        <v>2.3874</v>
      </c>
    </row>
    <row r="791" spans="1:7" ht="14" hidden="1">
      <c r="A791" s="155" t="s">
        <v>322</v>
      </c>
      <c r="B791" s="48">
        <v>60</v>
      </c>
      <c r="C791" s="89"/>
      <c r="D791" s="89"/>
      <c r="E791" s="47">
        <v>1.84</v>
      </c>
      <c r="F791" s="144" t="s">
        <v>9</v>
      </c>
      <c r="G791" s="144">
        <v>3.1831999999999998</v>
      </c>
    </row>
    <row r="792" spans="1:7" ht="14" hidden="1">
      <c r="A792" s="155" t="s">
        <v>323</v>
      </c>
      <c r="B792" s="48">
        <v>60</v>
      </c>
      <c r="C792" s="89"/>
      <c r="D792" s="89"/>
      <c r="E792" s="47">
        <v>1.84</v>
      </c>
      <c r="F792" s="144" t="s">
        <v>9</v>
      </c>
      <c r="G792" s="144">
        <v>3.1831999999999998</v>
      </c>
    </row>
    <row r="793" spans="1:7" ht="14" hidden="1">
      <c r="A793" s="155" t="s">
        <v>324</v>
      </c>
      <c r="B793" s="48">
        <v>60</v>
      </c>
      <c r="C793" s="89"/>
      <c r="D793" s="89"/>
      <c r="E793" s="47">
        <v>1.84</v>
      </c>
      <c r="F793" s="144" t="s">
        <v>9</v>
      </c>
      <c r="G793" s="144">
        <v>3.1831999999999998</v>
      </c>
    </row>
    <row r="794" spans="1:7" ht="14" hidden="1">
      <c r="A794" s="155" t="s">
        <v>325</v>
      </c>
      <c r="B794" s="48">
        <v>60</v>
      </c>
      <c r="C794" s="89"/>
      <c r="D794" s="89"/>
      <c r="E794" s="47">
        <v>2.44</v>
      </c>
      <c r="F794" s="144" t="s">
        <v>9</v>
      </c>
      <c r="G794" s="144">
        <v>4.2211999999999996</v>
      </c>
    </row>
    <row r="795" spans="1:7" ht="14" hidden="1">
      <c r="A795" s="155" t="s">
        <v>326</v>
      </c>
      <c r="B795" s="48">
        <v>60</v>
      </c>
      <c r="C795" s="89"/>
      <c r="D795" s="89"/>
      <c r="E795" s="47">
        <v>2.44</v>
      </c>
      <c r="F795" s="144" t="s">
        <v>9</v>
      </c>
      <c r="G795" s="144">
        <v>4.2211999999999996</v>
      </c>
    </row>
    <row r="796" spans="1:7" ht="14" hidden="1">
      <c r="A796" s="155" t="s">
        <v>327</v>
      </c>
      <c r="B796" s="48">
        <v>60</v>
      </c>
      <c r="C796" s="89"/>
      <c r="D796" s="89"/>
      <c r="E796" s="47">
        <v>2.44</v>
      </c>
      <c r="F796" s="144" t="s">
        <v>9</v>
      </c>
      <c r="G796" s="144">
        <v>4.2211999999999996</v>
      </c>
    </row>
    <row r="797" spans="1:7" ht="14" hidden="1">
      <c r="A797" s="155" t="s">
        <v>328</v>
      </c>
      <c r="B797" s="48">
        <v>60</v>
      </c>
      <c r="C797" s="89"/>
      <c r="D797" s="89"/>
      <c r="E797" s="47">
        <v>2.44</v>
      </c>
      <c r="F797" s="144" t="s">
        <v>9</v>
      </c>
      <c r="G797" s="144">
        <v>4.2211999999999996</v>
      </c>
    </row>
    <row r="798" spans="1:7" ht="14" hidden="1">
      <c r="A798" s="155" t="s">
        <v>329</v>
      </c>
      <c r="B798" s="48">
        <v>60</v>
      </c>
      <c r="C798" s="89"/>
      <c r="D798" s="89"/>
      <c r="E798" s="47">
        <v>3.23</v>
      </c>
      <c r="F798" s="144" t="s">
        <v>9</v>
      </c>
      <c r="G798" s="144">
        <v>5.5879000000000003</v>
      </c>
    </row>
    <row r="799" spans="1:7" ht="14" hidden="1">
      <c r="A799" s="155" t="s">
        <v>330</v>
      </c>
      <c r="B799" s="48">
        <v>60</v>
      </c>
      <c r="C799" s="89"/>
      <c r="D799" s="89"/>
      <c r="E799" s="47">
        <v>3.23</v>
      </c>
      <c r="F799" s="144" t="s">
        <v>9</v>
      </c>
      <c r="G799" s="144">
        <v>5.5879000000000003</v>
      </c>
    </row>
    <row r="800" spans="1:7" ht="14" hidden="1">
      <c r="A800" s="155" t="s">
        <v>331</v>
      </c>
      <c r="B800" s="48">
        <v>60</v>
      </c>
      <c r="C800" s="89"/>
      <c r="D800" s="89"/>
      <c r="E800" s="47">
        <v>4.5999999999999996</v>
      </c>
      <c r="F800" s="144" t="s">
        <v>9</v>
      </c>
      <c r="G800" s="144">
        <v>7.9580000000000002</v>
      </c>
    </row>
    <row r="801" spans="1:7" ht="14" hidden="1">
      <c r="A801" s="155" t="s">
        <v>332</v>
      </c>
      <c r="B801" s="48">
        <v>60</v>
      </c>
      <c r="C801" s="89"/>
      <c r="D801" s="89"/>
      <c r="E801" s="47">
        <v>4.5999999999999996</v>
      </c>
      <c r="F801" s="144" t="s">
        <v>9</v>
      </c>
      <c r="G801" s="144">
        <v>7.9580000000000002</v>
      </c>
    </row>
    <row r="802" spans="1:7" ht="14" hidden="1">
      <c r="A802" s="155" t="s">
        <v>333</v>
      </c>
      <c r="B802" s="48">
        <v>60</v>
      </c>
      <c r="C802" s="89"/>
      <c r="D802" s="89"/>
      <c r="E802" s="47">
        <v>4.5999999999999996</v>
      </c>
      <c r="F802" s="144" t="s">
        <v>9</v>
      </c>
      <c r="G802" s="144">
        <v>7.9580000000000002</v>
      </c>
    </row>
    <row r="803" spans="1:7" ht="14" hidden="1">
      <c r="A803" s="155" t="s">
        <v>334</v>
      </c>
      <c r="B803" s="48">
        <v>60</v>
      </c>
      <c r="C803" s="89"/>
      <c r="D803" s="89"/>
      <c r="E803" s="47">
        <v>4.5999999999999996</v>
      </c>
      <c r="F803" s="144" t="s">
        <v>9</v>
      </c>
      <c r="G803" s="144">
        <v>7.9580000000000002</v>
      </c>
    </row>
    <row r="804" spans="1:7" ht="14" hidden="1">
      <c r="A804" s="155" t="s">
        <v>335</v>
      </c>
      <c r="B804" s="48">
        <v>60</v>
      </c>
      <c r="C804" s="89"/>
      <c r="D804" s="89"/>
      <c r="E804" s="47">
        <v>5.99</v>
      </c>
      <c r="F804" s="144" t="s">
        <v>9</v>
      </c>
      <c r="G804" s="144">
        <v>10.3627</v>
      </c>
    </row>
    <row r="805" spans="1:7" ht="14" hidden="1">
      <c r="A805" s="155" t="s">
        <v>339</v>
      </c>
      <c r="B805" s="48">
        <v>60</v>
      </c>
      <c r="C805" s="89"/>
      <c r="D805" s="89"/>
      <c r="E805" s="47">
        <v>0.96</v>
      </c>
      <c r="F805" s="144" t="s">
        <v>9</v>
      </c>
      <c r="G805" s="144">
        <v>1.6608000000000001</v>
      </c>
    </row>
    <row r="806" spans="1:7" ht="14" hidden="1">
      <c r="A806" s="155" t="s">
        <v>340</v>
      </c>
      <c r="B806" s="48">
        <v>60</v>
      </c>
      <c r="C806" s="89"/>
      <c r="D806" s="89"/>
      <c r="E806" s="47">
        <v>1.38</v>
      </c>
      <c r="F806" s="144" t="s">
        <v>9</v>
      </c>
      <c r="G806" s="144">
        <v>2.3874</v>
      </c>
    </row>
    <row r="807" spans="1:7" ht="14" hidden="1">
      <c r="A807" s="155" t="s">
        <v>341</v>
      </c>
      <c r="B807" s="48">
        <v>60</v>
      </c>
      <c r="C807" s="89"/>
      <c r="D807" s="89"/>
      <c r="E807" s="47">
        <v>1.84</v>
      </c>
      <c r="F807" s="144" t="s">
        <v>9</v>
      </c>
      <c r="G807" s="144">
        <v>3.1831999999999998</v>
      </c>
    </row>
    <row r="808" spans="1:7" ht="14" hidden="1">
      <c r="A808" s="155" t="s">
        <v>342</v>
      </c>
      <c r="B808" s="48">
        <v>60</v>
      </c>
      <c r="C808" s="89"/>
      <c r="D808" s="89"/>
      <c r="E808" s="47">
        <v>2.44</v>
      </c>
      <c r="F808" s="144" t="s">
        <v>9</v>
      </c>
      <c r="G808" s="144">
        <v>4.2211999999999996</v>
      </c>
    </row>
    <row r="809" spans="1:7" ht="14" hidden="1">
      <c r="A809" s="155" t="s">
        <v>343</v>
      </c>
      <c r="B809" s="48">
        <v>60</v>
      </c>
      <c r="C809" s="89"/>
      <c r="D809" s="89"/>
      <c r="E809" s="47">
        <v>2.44</v>
      </c>
      <c r="F809" s="144" t="s">
        <v>9</v>
      </c>
      <c r="G809" s="144">
        <v>4.2211999999999996</v>
      </c>
    </row>
    <row r="810" spans="1:7" ht="14" hidden="1">
      <c r="A810" s="155" t="s">
        <v>344</v>
      </c>
      <c r="B810" s="48">
        <v>60</v>
      </c>
      <c r="C810" s="89"/>
      <c r="D810" s="89"/>
      <c r="E810" s="47">
        <v>3.23</v>
      </c>
      <c r="F810" s="144" t="s">
        <v>9</v>
      </c>
      <c r="G810" s="144">
        <v>5.5879000000000003</v>
      </c>
    </row>
    <row r="811" spans="1:7" ht="14" hidden="1">
      <c r="A811" s="155" t="s">
        <v>346</v>
      </c>
      <c r="B811" s="48">
        <v>60</v>
      </c>
      <c r="C811" s="89"/>
      <c r="D811" s="89"/>
      <c r="E811" s="47">
        <v>4.5999999999999996</v>
      </c>
      <c r="F811" s="144" t="s">
        <v>9</v>
      </c>
      <c r="G811" s="144">
        <v>7.9580000000000002</v>
      </c>
    </row>
    <row r="812" spans="1:7" ht="14" hidden="1">
      <c r="A812" s="155" t="s">
        <v>348</v>
      </c>
      <c r="B812" s="48">
        <v>60</v>
      </c>
      <c r="C812" s="89"/>
      <c r="D812" s="89"/>
      <c r="E812" s="47">
        <v>4.5999999999999996</v>
      </c>
      <c r="F812" s="144" t="s">
        <v>9</v>
      </c>
      <c r="G812" s="144">
        <v>7.9580000000000002</v>
      </c>
    </row>
    <row r="813" spans="1:7" ht="14" hidden="1">
      <c r="A813" s="155" t="s">
        <v>350</v>
      </c>
      <c r="B813" s="48">
        <v>60</v>
      </c>
      <c r="C813" s="89"/>
      <c r="D813" s="89"/>
      <c r="E813" s="47">
        <v>5.99</v>
      </c>
      <c r="F813" s="144" t="s">
        <v>9</v>
      </c>
      <c r="G813" s="144">
        <v>10.3627</v>
      </c>
    </row>
    <row r="814" spans="1:7" ht="14" hidden="1">
      <c r="A814" s="155" t="s">
        <v>352</v>
      </c>
      <c r="B814" s="48">
        <v>60</v>
      </c>
      <c r="C814" s="89"/>
      <c r="D814" s="89"/>
      <c r="E814" s="47">
        <v>5.99</v>
      </c>
      <c r="F814" s="144" t="s">
        <v>9</v>
      </c>
      <c r="G814" s="144">
        <v>10.3627</v>
      </c>
    </row>
    <row r="815" spans="1:7" ht="14" hidden="1">
      <c r="A815" s="155" t="s">
        <v>355</v>
      </c>
      <c r="B815" s="48">
        <v>60</v>
      </c>
      <c r="C815" s="89"/>
      <c r="D815" s="89"/>
      <c r="E815" s="47">
        <v>7.89</v>
      </c>
      <c r="F815" s="144">
        <v>4.5606936416185002</v>
      </c>
      <c r="G815" s="144">
        <v>0</v>
      </c>
    </row>
    <row r="816" spans="1:7" ht="14" hidden="1">
      <c r="A816" s="155" t="s">
        <v>364</v>
      </c>
      <c r="B816" s="48">
        <v>60</v>
      </c>
      <c r="C816" s="89"/>
      <c r="D816" s="89"/>
      <c r="E816" s="47">
        <v>0.96</v>
      </c>
      <c r="F816" s="144" t="s">
        <v>9</v>
      </c>
      <c r="G816" s="144">
        <v>1.6608000000000001</v>
      </c>
    </row>
    <row r="817" spans="1:7" ht="14" hidden="1">
      <c r="A817" s="155" t="s">
        <v>365</v>
      </c>
      <c r="B817" s="48">
        <v>60</v>
      </c>
      <c r="C817" s="89"/>
      <c r="D817" s="89"/>
      <c r="E817" s="47">
        <v>1.38</v>
      </c>
      <c r="F817" s="144" t="s">
        <v>9</v>
      </c>
      <c r="G817" s="144">
        <v>2.3874</v>
      </c>
    </row>
    <row r="818" spans="1:7" ht="14" hidden="1">
      <c r="A818" s="155" t="s">
        <v>366</v>
      </c>
      <c r="B818" s="48">
        <v>60</v>
      </c>
      <c r="C818" s="89"/>
      <c r="D818" s="89"/>
      <c r="E818" s="47">
        <v>1.38</v>
      </c>
      <c r="F818" s="144" t="s">
        <v>9</v>
      </c>
      <c r="G818" s="144">
        <v>2.3874</v>
      </c>
    </row>
    <row r="819" spans="1:7" ht="14" hidden="1">
      <c r="A819" s="155" t="s">
        <v>367</v>
      </c>
      <c r="B819" s="48">
        <v>60</v>
      </c>
      <c r="C819" s="89"/>
      <c r="D819" s="89"/>
      <c r="E819" s="47">
        <v>1.84</v>
      </c>
      <c r="F819" s="144" t="s">
        <v>9</v>
      </c>
      <c r="G819" s="144">
        <v>3.1831999999999998</v>
      </c>
    </row>
    <row r="820" spans="1:7" ht="14" hidden="1">
      <c r="A820" s="155" t="s">
        <v>368</v>
      </c>
      <c r="B820" s="48">
        <v>60</v>
      </c>
      <c r="C820" s="89"/>
      <c r="D820" s="89"/>
      <c r="E820" s="47">
        <v>2.44</v>
      </c>
      <c r="F820" s="144" t="s">
        <v>9</v>
      </c>
      <c r="G820" s="144">
        <v>4.2211999999999996</v>
      </c>
    </row>
    <row r="821" spans="1:7" ht="14" hidden="1">
      <c r="A821" s="155" t="s">
        <v>369</v>
      </c>
      <c r="B821" s="48">
        <v>60</v>
      </c>
      <c r="C821" s="89"/>
      <c r="D821" s="89"/>
      <c r="E821" s="47">
        <v>2.44</v>
      </c>
      <c r="F821" s="144" t="s">
        <v>9</v>
      </c>
      <c r="G821" s="144">
        <v>4.2211999999999996</v>
      </c>
    </row>
    <row r="822" spans="1:7" ht="14" hidden="1">
      <c r="A822" s="155" t="s">
        <v>370</v>
      </c>
      <c r="B822" s="48">
        <v>60</v>
      </c>
      <c r="C822" s="89"/>
      <c r="D822" s="89"/>
      <c r="E822" s="47">
        <v>2.44</v>
      </c>
      <c r="F822" s="144" t="s">
        <v>9</v>
      </c>
      <c r="G822" s="144">
        <v>4.2211999999999996</v>
      </c>
    </row>
    <row r="823" spans="1:7" ht="14" hidden="1">
      <c r="A823" s="155" t="s">
        <v>371</v>
      </c>
      <c r="B823" s="48">
        <v>60</v>
      </c>
      <c r="C823" s="89"/>
      <c r="D823" s="89"/>
      <c r="E823" s="47">
        <v>3.23</v>
      </c>
      <c r="F823" s="144" t="s">
        <v>9</v>
      </c>
      <c r="G823" s="144">
        <v>5.5879000000000003</v>
      </c>
    </row>
    <row r="824" spans="1:7" ht="14" hidden="1">
      <c r="A824" s="155" t="s">
        <v>372</v>
      </c>
      <c r="B824" s="48">
        <v>60</v>
      </c>
      <c r="C824" s="89"/>
      <c r="D824" s="89"/>
      <c r="E824" s="47">
        <v>3.23</v>
      </c>
      <c r="F824" s="144" t="s">
        <v>9</v>
      </c>
      <c r="G824" s="144">
        <v>5.5879000000000003</v>
      </c>
    </row>
    <row r="825" spans="1:7" ht="14" hidden="1">
      <c r="A825" s="155" t="s">
        <v>373</v>
      </c>
      <c r="B825" s="48">
        <v>60</v>
      </c>
      <c r="C825" s="89"/>
      <c r="D825" s="89"/>
      <c r="E825" s="47">
        <v>3.23</v>
      </c>
      <c r="F825" s="144" t="s">
        <v>9</v>
      </c>
      <c r="G825" s="144">
        <v>5.5879000000000003</v>
      </c>
    </row>
    <row r="826" spans="1:7" ht="14" hidden="1">
      <c r="A826" s="155" t="s">
        <v>374</v>
      </c>
      <c r="B826" s="48">
        <v>60</v>
      </c>
      <c r="C826" s="89"/>
      <c r="D826" s="89"/>
      <c r="E826" s="47">
        <v>4.5999999999999996</v>
      </c>
      <c r="F826" s="144" t="s">
        <v>9</v>
      </c>
      <c r="G826" s="144">
        <v>7.9580000000000002</v>
      </c>
    </row>
    <row r="827" spans="1:7" ht="14" hidden="1">
      <c r="A827" s="155" t="s">
        <v>375</v>
      </c>
      <c r="B827" s="48">
        <v>60</v>
      </c>
      <c r="C827" s="89"/>
      <c r="D827" s="89"/>
      <c r="E827" s="47">
        <v>4.5999999999999996</v>
      </c>
      <c r="F827" s="144" t="s">
        <v>9</v>
      </c>
      <c r="G827" s="144">
        <v>7.9580000000000002</v>
      </c>
    </row>
    <row r="828" spans="1:7" ht="14" hidden="1">
      <c r="A828" s="155" t="s">
        <v>376</v>
      </c>
      <c r="B828" s="48">
        <v>60</v>
      </c>
      <c r="C828" s="89"/>
      <c r="D828" s="89"/>
      <c r="E828" s="47">
        <v>4.5999999999999996</v>
      </c>
      <c r="F828" s="144" t="s">
        <v>9</v>
      </c>
      <c r="G828" s="144">
        <v>7.9580000000000002</v>
      </c>
    </row>
    <row r="829" spans="1:7" ht="14" hidden="1">
      <c r="A829" s="155" t="s">
        <v>377</v>
      </c>
      <c r="B829" s="48">
        <v>60</v>
      </c>
      <c r="C829" s="89"/>
      <c r="D829" s="89"/>
      <c r="E829" s="47">
        <v>4.5999999999999996</v>
      </c>
      <c r="F829" s="144" t="s">
        <v>9</v>
      </c>
      <c r="G829" s="144">
        <v>7.9580000000000002</v>
      </c>
    </row>
    <row r="830" spans="1:7" ht="14" hidden="1">
      <c r="A830" s="155" t="s">
        <v>378</v>
      </c>
      <c r="B830" s="48">
        <v>60</v>
      </c>
      <c r="C830" s="89"/>
      <c r="D830" s="89"/>
      <c r="E830" s="47">
        <v>5.99</v>
      </c>
      <c r="F830" s="144" t="s">
        <v>9</v>
      </c>
      <c r="G830" s="144">
        <v>10.3627</v>
      </c>
    </row>
    <row r="831" spans="1:7" ht="14" hidden="1">
      <c r="A831" s="155" t="s">
        <v>379</v>
      </c>
      <c r="B831" s="48">
        <v>60</v>
      </c>
      <c r="C831" s="89"/>
      <c r="D831" s="89"/>
      <c r="E831" s="47">
        <v>5.99</v>
      </c>
      <c r="F831" s="144" t="s">
        <v>9</v>
      </c>
      <c r="G831" s="144">
        <v>10.3627</v>
      </c>
    </row>
    <row r="832" spans="1:7" ht="14" hidden="1">
      <c r="A832" s="155" t="s">
        <v>380</v>
      </c>
      <c r="B832" s="48">
        <v>60</v>
      </c>
      <c r="C832" s="89"/>
      <c r="D832" s="89"/>
      <c r="E832" s="47">
        <v>5.99</v>
      </c>
      <c r="F832" s="144" t="s">
        <v>9</v>
      </c>
      <c r="G832" s="144">
        <v>10.3627</v>
      </c>
    </row>
    <row r="833" spans="1:7" ht="14" hidden="1">
      <c r="A833" s="155" t="s">
        <v>381</v>
      </c>
      <c r="B833" s="48">
        <v>60</v>
      </c>
      <c r="C833" s="89"/>
      <c r="D833" s="89"/>
      <c r="E833" s="47">
        <v>7.89</v>
      </c>
      <c r="F833" s="144">
        <v>4.5606936416185002</v>
      </c>
      <c r="G833" s="144">
        <v>0</v>
      </c>
    </row>
    <row r="834" spans="1:7" ht="14" hidden="1">
      <c r="A834" s="155" t="s">
        <v>387</v>
      </c>
      <c r="B834" s="48">
        <v>60</v>
      </c>
      <c r="C834" s="89"/>
      <c r="D834" s="89"/>
      <c r="E834" s="47">
        <v>1.84</v>
      </c>
      <c r="F834" s="144" t="s">
        <v>9</v>
      </c>
      <c r="G834" s="144">
        <v>3.1831999999999998</v>
      </c>
    </row>
    <row r="835" spans="1:7" ht="14" hidden="1">
      <c r="A835" s="155" t="s">
        <v>388</v>
      </c>
      <c r="B835" s="48">
        <v>60</v>
      </c>
      <c r="C835" s="89"/>
      <c r="D835" s="89"/>
      <c r="E835" s="47">
        <v>2.44</v>
      </c>
      <c r="F835" s="144" t="s">
        <v>9</v>
      </c>
      <c r="G835" s="144">
        <v>4.2211999999999996</v>
      </c>
    </row>
    <row r="836" spans="1:7" ht="14" hidden="1">
      <c r="A836" s="155" t="s">
        <v>389</v>
      </c>
      <c r="B836" s="48">
        <v>60</v>
      </c>
      <c r="C836" s="89"/>
      <c r="D836" s="89"/>
      <c r="E836" s="47">
        <v>3.23</v>
      </c>
      <c r="F836" s="144" t="s">
        <v>9</v>
      </c>
      <c r="G836" s="144">
        <v>5.5879000000000003</v>
      </c>
    </row>
    <row r="837" spans="1:7" ht="14" hidden="1">
      <c r="A837" s="155" t="s">
        <v>390</v>
      </c>
      <c r="B837" s="48">
        <v>60</v>
      </c>
      <c r="C837" s="89"/>
      <c r="D837" s="89"/>
      <c r="E837" s="47">
        <v>4.5999999999999996</v>
      </c>
      <c r="F837" s="144" t="s">
        <v>9</v>
      </c>
      <c r="G837" s="144">
        <v>7.9580000000000002</v>
      </c>
    </row>
    <row r="838" spans="1:7" ht="14" hidden="1">
      <c r="A838" s="155" t="s">
        <v>391</v>
      </c>
      <c r="B838" s="48">
        <v>60</v>
      </c>
      <c r="C838" s="89"/>
      <c r="D838" s="89"/>
      <c r="E838" s="47">
        <v>4.5999999999999996</v>
      </c>
      <c r="F838" s="144" t="s">
        <v>9</v>
      </c>
      <c r="G838" s="144">
        <v>7.9580000000000002</v>
      </c>
    </row>
    <row r="839" spans="1:7" ht="14" hidden="1">
      <c r="A839" s="155" t="s">
        <v>392</v>
      </c>
      <c r="B839" s="48">
        <v>60</v>
      </c>
      <c r="C839" s="89"/>
      <c r="D839" s="89"/>
      <c r="E839" s="47">
        <v>5.99</v>
      </c>
      <c r="F839" s="144" t="s">
        <v>9</v>
      </c>
      <c r="G839" s="144">
        <v>10.3627</v>
      </c>
    </row>
    <row r="840" spans="1:7" ht="14" hidden="1">
      <c r="A840" s="155" t="s">
        <v>393</v>
      </c>
      <c r="B840" s="48">
        <v>60</v>
      </c>
      <c r="C840" s="89"/>
      <c r="D840" s="89"/>
      <c r="E840" s="47">
        <v>5.99</v>
      </c>
      <c r="F840" s="144" t="s">
        <v>9</v>
      </c>
      <c r="G840" s="144">
        <v>10.3627</v>
      </c>
    </row>
    <row r="841" spans="1:7" ht="14" hidden="1">
      <c r="A841" s="155" t="s">
        <v>395</v>
      </c>
      <c r="B841" s="48">
        <v>60</v>
      </c>
      <c r="C841" s="89"/>
      <c r="D841" s="89"/>
      <c r="E841" s="47">
        <v>7.89</v>
      </c>
      <c r="F841" s="144">
        <v>4.5606936416185002</v>
      </c>
      <c r="G841" s="144">
        <v>0</v>
      </c>
    </row>
    <row r="842" spans="1:7" ht="14" hidden="1">
      <c r="A842" s="155" t="s">
        <v>397</v>
      </c>
      <c r="B842" s="48">
        <v>60</v>
      </c>
      <c r="C842" s="89"/>
      <c r="D842" s="89"/>
      <c r="E842" s="47">
        <v>7.89</v>
      </c>
      <c r="F842" s="144">
        <v>4.5606936416185002</v>
      </c>
      <c r="G842" s="144">
        <v>0</v>
      </c>
    </row>
    <row r="843" spans="1:7" ht="14" hidden="1">
      <c r="A843" s="155" t="s">
        <v>408</v>
      </c>
      <c r="B843" s="48">
        <v>60</v>
      </c>
      <c r="C843" s="89"/>
      <c r="D843" s="89"/>
      <c r="E843" s="47">
        <v>1.38</v>
      </c>
      <c r="F843" s="144" t="s">
        <v>9</v>
      </c>
      <c r="G843" s="144">
        <v>2.3874</v>
      </c>
    </row>
    <row r="844" spans="1:7" ht="14" hidden="1">
      <c r="A844" s="155" t="s">
        <v>409</v>
      </c>
      <c r="B844" s="48">
        <v>60</v>
      </c>
      <c r="C844" s="89"/>
      <c r="D844" s="89"/>
      <c r="E844" s="47">
        <v>2.44</v>
      </c>
      <c r="F844" s="144" t="s">
        <v>9</v>
      </c>
      <c r="G844" s="144">
        <v>4.2211999999999996</v>
      </c>
    </row>
    <row r="845" spans="1:7" ht="14" hidden="1">
      <c r="A845" s="155" t="s">
        <v>410</v>
      </c>
      <c r="B845" s="48">
        <v>60</v>
      </c>
      <c r="C845" s="89"/>
      <c r="D845" s="89"/>
      <c r="E845" s="47">
        <v>2.44</v>
      </c>
      <c r="F845" s="144" t="s">
        <v>9</v>
      </c>
      <c r="G845" s="144">
        <v>4.2211999999999996</v>
      </c>
    </row>
    <row r="846" spans="1:7" ht="14" hidden="1">
      <c r="A846" s="155" t="s">
        <v>411</v>
      </c>
      <c r="B846" s="48">
        <v>60</v>
      </c>
      <c r="C846" s="89"/>
      <c r="D846" s="89"/>
      <c r="E846" s="47">
        <v>3.23</v>
      </c>
      <c r="F846" s="144" t="s">
        <v>9</v>
      </c>
      <c r="G846" s="144">
        <v>5.5879000000000003</v>
      </c>
    </row>
    <row r="847" spans="1:7" ht="14" hidden="1">
      <c r="A847" s="155" t="s">
        <v>412</v>
      </c>
      <c r="B847" s="48">
        <v>60</v>
      </c>
      <c r="C847" s="89"/>
      <c r="D847" s="89"/>
      <c r="E847" s="47">
        <v>4.5999999999999996</v>
      </c>
      <c r="F847" s="144" t="s">
        <v>9</v>
      </c>
      <c r="G847" s="144">
        <v>7.9580000000000002</v>
      </c>
    </row>
    <row r="848" spans="1:7" ht="14" hidden="1">
      <c r="A848" s="155" t="s">
        <v>413</v>
      </c>
      <c r="B848" s="48">
        <v>60</v>
      </c>
      <c r="C848" s="89"/>
      <c r="D848" s="89"/>
      <c r="E848" s="47">
        <v>4.5999999999999996</v>
      </c>
      <c r="F848" s="144" t="s">
        <v>9</v>
      </c>
      <c r="G848" s="144">
        <v>7.9580000000000002</v>
      </c>
    </row>
    <row r="849" spans="1:7" ht="14" hidden="1">
      <c r="A849" s="155" t="s">
        <v>414</v>
      </c>
      <c r="B849" s="48">
        <v>60</v>
      </c>
      <c r="C849" s="89"/>
      <c r="D849" s="89"/>
      <c r="E849" s="47">
        <v>4.5999999999999996</v>
      </c>
      <c r="F849" s="144" t="s">
        <v>9</v>
      </c>
      <c r="G849" s="144">
        <v>7.9580000000000002</v>
      </c>
    </row>
    <row r="850" spans="1:7" ht="14" hidden="1">
      <c r="A850" s="155" t="s">
        <v>415</v>
      </c>
      <c r="B850" s="48">
        <v>60</v>
      </c>
      <c r="C850" s="89"/>
      <c r="D850" s="89"/>
      <c r="E850" s="47">
        <v>4.5999999999999996</v>
      </c>
      <c r="F850" s="144" t="s">
        <v>9</v>
      </c>
      <c r="G850" s="144">
        <v>7.9580000000000002</v>
      </c>
    </row>
    <row r="851" spans="1:7" ht="14" hidden="1">
      <c r="A851" s="155" t="s">
        <v>416</v>
      </c>
      <c r="B851" s="48">
        <v>60</v>
      </c>
      <c r="C851" s="89"/>
      <c r="D851" s="89"/>
      <c r="E851" s="47">
        <v>5.99</v>
      </c>
      <c r="F851" s="144" t="s">
        <v>9</v>
      </c>
      <c r="G851" s="144">
        <v>10.3627</v>
      </c>
    </row>
    <row r="852" spans="1:7" ht="14" hidden="1">
      <c r="A852" s="155" t="s">
        <v>417</v>
      </c>
      <c r="B852" s="48">
        <v>60</v>
      </c>
      <c r="C852" s="89"/>
      <c r="D852" s="89"/>
      <c r="E852" s="47">
        <v>5.99</v>
      </c>
      <c r="F852" s="144" t="s">
        <v>9</v>
      </c>
      <c r="G852" s="144">
        <v>10.3627</v>
      </c>
    </row>
    <row r="853" spans="1:7" ht="14" hidden="1">
      <c r="A853" s="155" t="s">
        <v>418</v>
      </c>
      <c r="B853" s="48">
        <v>60</v>
      </c>
      <c r="C853" s="89"/>
      <c r="D853" s="89"/>
      <c r="E853" s="47">
        <v>5.99</v>
      </c>
      <c r="F853" s="144" t="s">
        <v>9</v>
      </c>
      <c r="G853" s="144">
        <v>10.3627</v>
      </c>
    </row>
    <row r="854" spans="1:7" ht="14" hidden="1">
      <c r="A854" s="155" t="s">
        <v>419</v>
      </c>
      <c r="B854" s="48">
        <v>60</v>
      </c>
      <c r="C854" s="89"/>
      <c r="D854" s="89"/>
      <c r="E854" s="47">
        <v>7.89</v>
      </c>
      <c r="F854" s="144">
        <v>4.5606936416185002</v>
      </c>
      <c r="G854" s="144">
        <v>0</v>
      </c>
    </row>
    <row r="855" spans="1:7" ht="14" hidden="1">
      <c r="A855" s="155" t="s">
        <v>420</v>
      </c>
      <c r="B855" s="48">
        <v>60</v>
      </c>
      <c r="C855" s="89"/>
      <c r="D855" s="89"/>
      <c r="E855" s="47">
        <v>7.89</v>
      </c>
      <c r="F855" s="144">
        <v>4.5606936416185002</v>
      </c>
      <c r="G855" s="144">
        <v>0</v>
      </c>
    </row>
    <row r="856" spans="1:7" ht="14" hidden="1">
      <c r="A856" s="155" t="s">
        <v>421</v>
      </c>
      <c r="B856" s="48">
        <v>60</v>
      </c>
      <c r="C856" s="89"/>
      <c r="D856" s="89"/>
      <c r="E856" s="47">
        <v>7.89</v>
      </c>
      <c r="F856" s="144">
        <v>4.5606936416185002</v>
      </c>
      <c r="G856" s="144">
        <v>0</v>
      </c>
    </row>
    <row r="857" spans="1:7" ht="14" hidden="1">
      <c r="A857" s="155" t="s">
        <v>422</v>
      </c>
      <c r="B857" s="48">
        <v>60</v>
      </c>
      <c r="C857" s="89"/>
      <c r="D857" s="89"/>
      <c r="E857" s="47">
        <v>7.89</v>
      </c>
      <c r="F857" s="144">
        <v>4.5606936416185002</v>
      </c>
      <c r="G857" s="144">
        <v>0</v>
      </c>
    </row>
    <row r="858" spans="1:7" ht="14" hidden="1">
      <c r="A858" s="155" t="s">
        <v>654</v>
      </c>
      <c r="B858" s="48">
        <v>60</v>
      </c>
      <c r="C858" s="89"/>
      <c r="D858" s="89"/>
      <c r="E858" s="47">
        <v>1.84</v>
      </c>
      <c r="F858" s="144" t="s">
        <v>9</v>
      </c>
      <c r="G858" s="144">
        <v>3.1831999999999998</v>
      </c>
    </row>
    <row r="859" spans="1:7" ht="14" hidden="1">
      <c r="A859" s="155" t="s">
        <v>655</v>
      </c>
      <c r="B859" s="48">
        <v>60</v>
      </c>
      <c r="C859" s="89"/>
      <c r="D859" s="89"/>
      <c r="E859" s="47">
        <v>3.23</v>
      </c>
      <c r="F859" s="144" t="s">
        <v>9</v>
      </c>
      <c r="G859" s="144">
        <v>5.5879000000000003</v>
      </c>
    </row>
    <row r="860" spans="1:7" ht="14" hidden="1">
      <c r="A860" s="155" t="s">
        <v>656</v>
      </c>
      <c r="B860" s="48">
        <v>60</v>
      </c>
      <c r="C860" s="89"/>
      <c r="D860" s="89"/>
      <c r="E860" s="47">
        <v>4.5999999999999996</v>
      </c>
      <c r="F860" s="144" t="s">
        <v>9</v>
      </c>
      <c r="G860" s="144">
        <v>7.9580000000000002</v>
      </c>
    </row>
    <row r="861" spans="1:7" ht="14" hidden="1">
      <c r="A861" s="155" t="s">
        <v>657</v>
      </c>
      <c r="B861" s="48">
        <v>60</v>
      </c>
      <c r="C861" s="89"/>
      <c r="D861" s="89"/>
      <c r="E861" s="47">
        <v>5.99</v>
      </c>
      <c r="F861" s="144" t="s">
        <v>9</v>
      </c>
      <c r="G861" s="144">
        <v>10.3627</v>
      </c>
    </row>
    <row r="862" spans="1:7" ht="14" hidden="1">
      <c r="A862" s="155" t="s">
        <v>658</v>
      </c>
      <c r="B862" s="48">
        <v>60</v>
      </c>
      <c r="C862" s="89"/>
      <c r="D862" s="89"/>
      <c r="E862" s="47">
        <v>5.99</v>
      </c>
      <c r="F862" s="144" t="s">
        <v>9</v>
      </c>
      <c r="G862" s="144">
        <v>10.3627</v>
      </c>
    </row>
    <row r="863" spans="1:7" ht="14" hidden="1">
      <c r="A863" s="155" t="s">
        <v>659</v>
      </c>
      <c r="B863" s="48">
        <v>60</v>
      </c>
      <c r="C863" s="89"/>
      <c r="D863" s="89"/>
      <c r="E863" s="47">
        <v>7.89</v>
      </c>
      <c r="F863" s="144">
        <v>4.5606936416185002</v>
      </c>
      <c r="G863" s="144" t="s">
        <v>9</v>
      </c>
    </row>
    <row r="864" spans="1:7" ht="14" hidden="1">
      <c r="A864" s="155" t="s">
        <v>660</v>
      </c>
      <c r="B864" s="48">
        <v>60</v>
      </c>
      <c r="C864" s="89"/>
      <c r="D864" s="89"/>
      <c r="E864" s="47">
        <v>10.73</v>
      </c>
      <c r="F864" s="144">
        <v>6.2023121387283204</v>
      </c>
      <c r="G864" s="144" t="s">
        <v>9</v>
      </c>
    </row>
    <row r="865" spans="1:7" ht="14" hidden="1">
      <c r="A865" s="155" t="s">
        <v>661</v>
      </c>
      <c r="B865" s="48">
        <v>60</v>
      </c>
      <c r="C865" s="89"/>
      <c r="D865" s="89"/>
      <c r="E865" s="47">
        <v>10.73</v>
      </c>
      <c r="F865" s="144">
        <v>6.2023121387283204</v>
      </c>
      <c r="G865" s="144" t="s">
        <v>9</v>
      </c>
    </row>
    <row r="866" spans="1:7" ht="14" hidden="1">
      <c r="A866" s="155" t="s">
        <v>662</v>
      </c>
      <c r="B866" s="48">
        <v>60</v>
      </c>
      <c r="C866" s="89"/>
      <c r="D866" s="89"/>
      <c r="E866" s="47">
        <v>10.73</v>
      </c>
      <c r="F866" s="144">
        <v>6.2023121387283204</v>
      </c>
      <c r="G866" s="144" t="s">
        <v>9</v>
      </c>
    </row>
    <row r="867" spans="1:7" ht="14" hidden="1">
      <c r="A867" s="155" t="s">
        <v>663</v>
      </c>
      <c r="B867" s="48">
        <v>60</v>
      </c>
      <c r="C867" s="89"/>
      <c r="D867" s="89"/>
      <c r="E867" s="47">
        <v>14.31</v>
      </c>
      <c r="F867" s="144">
        <v>8.2716763005780294</v>
      </c>
      <c r="G867" s="144" t="s">
        <v>9</v>
      </c>
    </row>
    <row r="868" spans="1:7" ht="14" hidden="1">
      <c r="A868" s="155" t="s">
        <v>664</v>
      </c>
      <c r="B868" s="48">
        <v>60</v>
      </c>
      <c r="C868" s="89"/>
      <c r="D868" s="89"/>
      <c r="E868" s="47">
        <v>14.31</v>
      </c>
      <c r="F868" s="144">
        <v>8.2716763005780294</v>
      </c>
      <c r="G868" s="144" t="s">
        <v>9</v>
      </c>
    </row>
    <row r="869" spans="1:7" ht="14" hidden="1">
      <c r="A869" s="155" t="s">
        <v>665</v>
      </c>
      <c r="B869" s="48">
        <v>60</v>
      </c>
      <c r="C869" s="89"/>
      <c r="D869" s="89"/>
      <c r="E869" s="47">
        <v>20.82</v>
      </c>
      <c r="F869" s="144">
        <v>12.034682080924901</v>
      </c>
      <c r="G869" s="144" t="s">
        <v>9</v>
      </c>
    </row>
    <row r="870" spans="1:7" ht="14" hidden="1">
      <c r="A870" s="155" t="s">
        <v>666</v>
      </c>
      <c r="B870" s="48">
        <v>60</v>
      </c>
      <c r="C870" s="89"/>
      <c r="D870" s="89"/>
      <c r="E870" s="47">
        <v>20.82</v>
      </c>
      <c r="F870" s="144">
        <v>12.034682080924901</v>
      </c>
      <c r="G870" s="144" t="s">
        <v>9</v>
      </c>
    </row>
    <row r="871" spans="1:7" ht="14" hidden="1">
      <c r="A871" s="155" t="s">
        <v>667</v>
      </c>
      <c r="B871" s="48">
        <v>60</v>
      </c>
      <c r="C871" s="89"/>
      <c r="D871" s="89"/>
      <c r="E871" s="47">
        <v>3.23</v>
      </c>
      <c r="F871" s="144">
        <v>1.8670520231213901</v>
      </c>
      <c r="G871" s="144" t="s">
        <v>9</v>
      </c>
    </row>
    <row r="872" spans="1:7" ht="14" hidden="1">
      <c r="A872" s="155" t="s">
        <v>668</v>
      </c>
      <c r="B872" s="48">
        <v>60</v>
      </c>
      <c r="C872" s="89"/>
      <c r="D872" s="89"/>
      <c r="E872" s="47">
        <v>5.99</v>
      </c>
      <c r="F872" s="144" t="s">
        <v>9</v>
      </c>
      <c r="G872" s="144">
        <v>10.3627</v>
      </c>
    </row>
    <row r="873" spans="1:7" ht="14" hidden="1">
      <c r="A873" s="155" t="s">
        <v>669</v>
      </c>
      <c r="B873" s="48">
        <v>60</v>
      </c>
      <c r="C873" s="89"/>
      <c r="D873" s="89"/>
      <c r="E873" s="47">
        <v>7.89</v>
      </c>
      <c r="F873" s="144">
        <v>4.5606936416185002</v>
      </c>
      <c r="G873" s="144" t="s">
        <v>9</v>
      </c>
    </row>
    <row r="874" spans="1:7" ht="14" hidden="1">
      <c r="A874" s="155" t="s">
        <v>670</v>
      </c>
      <c r="B874" s="48">
        <v>60</v>
      </c>
      <c r="C874" s="89"/>
      <c r="D874" s="89"/>
      <c r="E874" s="47">
        <v>10.73</v>
      </c>
      <c r="F874" s="144">
        <v>6.2023121387283204</v>
      </c>
      <c r="G874" s="144" t="s">
        <v>9</v>
      </c>
    </row>
    <row r="875" spans="1:7" ht="14" hidden="1">
      <c r="A875" s="155" t="s">
        <v>671</v>
      </c>
      <c r="B875" s="48">
        <v>60</v>
      </c>
      <c r="C875" s="89"/>
      <c r="D875" s="89"/>
      <c r="E875" s="47">
        <v>14.31</v>
      </c>
      <c r="F875" s="144">
        <v>8.2716763005780294</v>
      </c>
      <c r="G875" s="144" t="s">
        <v>9</v>
      </c>
    </row>
    <row r="876" spans="1:7" ht="14" hidden="1">
      <c r="A876" s="155" t="s">
        <v>672</v>
      </c>
      <c r="B876" s="48">
        <v>60</v>
      </c>
      <c r="C876" s="89"/>
      <c r="D876" s="89"/>
      <c r="E876" s="47">
        <v>20.82</v>
      </c>
      <c r="F876" s="144">
        <v>12.034682080924901</v>
      </c>
      <c r="G876" s="144" t="s">
        <v>9</v>
      </c>
    </row>
    <row r="877" spans="1:7" ht="14" hidden="1">
      <c r="A877" s="155" t="s">
        <v>673</v>
      </c>
      <c r="B877" s="48">
        <v>60</v>
      </c>
      <c r="C877" s="89"/>
      <c r="D877" s="89"/>
      <c r="E877" s="47">
        <v>20.82</v>
      </c>
      <c r="F877" s="144">
        <v>12.034682080924901</v>
      </c>
      <c r="G877" s="144" t="s">
        <v>9</v>
      </c>
    </row>
    <row r="878" spans="1:7" ht="14" hidden="1">
      <c r="A878" s="155" t="s">
        <v>674</v>
      </c>
      <c r="B878" s="48">
        <v>60</v>
      </c>
      <c r="C878" s="89"/>
      <c r="D878" s="89"/>
      <c r="E878" s="47">
        <v>20.82</v>
      </c>
      <c r="F878" s="144">
        <v>12.034682080924901</v>
      </c>
      <c r="G878" s="144" t="s">
        <v>9</v>
      </c>
    </row>
    <row r="879" spans="1:7" ht="14" hidden="1">
      <c r="A879" s="155" t="s">
        <v>675</v>
      </c>
      <c r="B879" s="48">
        <v>60</v>
      </c>
      <c r="C879" s="89"/>
      <c r="D879" s="89"/>
      <c r="E879" s="47">
        <v>28.39</v>
      </c>
      <c r="F879" s="144">
        <v>16.410404624277501</v>
      </c>
      <c r="G879" s="144" t="s">
        <v>9</v>
      </c>
    </row>
    <row r="880" spans="1:7" ht="14" hidden="1">
      <c r="A880" s="155" t="s">
        <v>676</v>
      </c>
      <c r="B880" s="48">
        <v>60</v>
      </c>
      <c r="C880" s="89"/>
      <c r="D880" s="89"/>
      <c r="E880" s="47">
        <v>28.39</v>
      </c>
      <c r="F880" s="144">
        <v>16.410404624277501</v>
      </c>
      <c r="G880" s="144" t="s">
        <v>9</v>
      </c>
    </row>
    <row r="881" spans="1:7" ht="14" hidden="1">
      <c r="A881" s="155" t="s">
        <v>677</v>
      </c>
      <c r="B881" s="48">
        <v>60</v>
      </c>
      <c r="C881" s="89"/>
      <c r="D881" s="89"/>
      <c r="E881" s="47">
        <v>34.71</v>
      </c>
      <c r="F881" s="144">
        <v>20.063583815028899</v>
      </c>
      <c r="G881" s="144" t="s">
        <v>9</v>
      </c>
    </row>
    <row r="882" spans="1:7" ht="14" hidden="1">
      <c r="A882" s="155" t="s">
        <v>678</v>
      </c>
      <c r="B882" s="48">
        <v>60</v>
      </c>
      <c r="C882" s="89"/>
      <c r="D882" s="89"/>
      <c r="E882" s="47">
        <v>4.5999999999999996</v>
      </c>
      <c r="F882" s="144" t="s">
        <v>9</v>
      </c>
      <c r="G882" s="144">
        <v>7.9580000000000002</v>
      </c>
    </row>
    <row r="883" spans="1:7" ht="14" hidden="1">
      <c r="A883" s="155" t="s">
        <v>679</v>
      </c>
      <c r="B883" s="48">
        <v>60</v>
      </c>
      <c r="C883" s="89"/>
      <c r="D883" s="89"/>
      <c r="E883" s="47">
        <v>7.89</v>
      </c>
      <c r="F883" s="144">
        <v>4.5606936416185002</v>
      </c>
      <c r="G883" s="144" t="s">
        <v>9</v>
      </c>
    </row>
    <row r="884" spans="1:7" ht="14" hidden="1">
      <c r="A884" s="155" t="s">
        <v>680</v>
      </c>
      <c r="B884" s="48">
        <v>60</v>
      </c>
      <c r="C884" s="89"/>
      <c r="D884" s="89"/>
      <c r="E884" s="47">
        <v>10.73</v>
      </c>
      <c r="F884" s="144">
        <v>6.2023121387283204</v>
      </c>
      <c r="G884" s="144" t="s">
        <v>9</v>
      </c>
    </row>
    <row r="885" spans="1:7" ht="14" hidden="1">
      <c r="A885" s="155" t="s">
        <v>681</v>
      </c>
      <c r="B885" s="48">
        <v>60</v>
      </c>
      <c r="C885" s="89"/>
      <c r="D885" s="89"/>
      <c r="E885" s="47">
        <v>14.31</v>
      </c>
      <c r="F885" s="144">
        <v>8.2716763005780294</v>
      </c>
      <c r="G885" s="144" t="s">
        <v>9</v>
      </c>
    </row>
    <row r="886" spans="1:7" ht="14" hidden="1">
      <c r="A886" s="155" t="s">
        <v>682</v>
      </c>
      <c r="B886" s="48">
        <v>60</v>
      </c>
      <c r="C886" s="89"/>
      <c r="D886" s="89"/>
      <c r="E886" s="47">
        <v>20.82</v>
      </c>
      <c r="F886" s="144">
        <v>12.034682080924901</v>
      </c>
      <c r="G886" s="144" t="s">
        <v>9</v>
      </c>
    </row>
    <row r="887" spans="1:7" ht="14" hidden="1">
      <c r="A887" s="155" t="s">
        <v>683</v>
      </c>
      <c r="B887" s="48">
        <v>60</v>
      </c>
      <c r="C887" s="89"/>
      <c r="D887" s="89"/>
      <c r="E887" s="47">
        <v>20.82</v>
      </c>
      <c r="F887" s="144">
        <v>12.034682080924901</v>
      </c>
      <c r="G887" s="144" t="s">
        <v>9</v>
      </c>
    </row>
    <row r="888" spans="1:7" ht="14" hidden="1">
      <c r="A888" s="155" t="s">
        <v>684</v>
      </c>
      <c r="B888" s="48">
        <v>60</v>
      </c>
      <c r="C888" s="89"/>
      <c r="D888" s="89"/>
      <c r="E888" s="47">
        <v>28.39</v>
      </c>
      <c r="F888" s="144">
        <v>16.410404624277501</v>
      </c>
      <c r="G888" s="144" t="s">
        <v>9</v>
      </c>
    </row>
    <row r="889" spans="1:7" ht="14" hidden="1">
      <c r="A889" s="155" t="s">
        <v>685</v>
      </c>
      <c r="B889" s="48">
        <v>60</v>
      </c>
      <c r="C889" s="89"/>
      <c r="D889" s="89"/>
      <c r="E889" s="47">
        <v>28.39</v>
      </c>
      <c r="F889" s="144">
        <v>16.410404624277501</v>
      </c>
      <c r="G889" s="144" t="s">
        <v>9</v>
      </c>
    </row>
    <row r="890" spans="1:7" ht="14" hidden="1">
      <c r="A890" s="155" t="s">
        <v>686</v>
      </c>
      <c r="B890" s="48">
        <v>60</v>
      </c>
      <c r="C890" s="89"/>
      <c r="D890" s="89"/>
      <c r="E890" s="47">
        <v>34.71</v>
      </c>
      <c r="F890" s="144">
        <v>20.063583815028899</v>
      </c>
      <c r="G890" s="144" t="s">
        <v>9</v>
      </c>
    </row>
    <row r="891" spans="1:7" ht="14" hidden="1">
      <c r="A891" s="155" t="s">
        <v>470</v>
      </c>
      <c r="B891" s="48">
        <v>60</v>
      </c>
      <c r="C891" s="89"/>
      <c r="D891" s="89"/>
      <c r="E891" s="47">
        <v>4.5999999999999996</v>
      </c>
      <c r="F891" s="144" t="s">
        <v>9</v>
      </c>
      <c r="G891" s="144">
        <v>7.9580000000000002</v>
      </c>
    </row>
    <row r="892" spans="1:7" ht="14" hidden="1">
      <c r="A892" s="155" t="s">
        <v>471</v>
      </c>
      <c r="B892" s="48">
        <v>60</v>
      </c>
      <c r="C892" s="89"/>
      <c r="D892" s="89"/>
      <c r="E892" s="47">
        <v>5.99</v>
      </c>
      <c r="F892" s="144" t="s">
        <v>9</v>
      </c>
      <c r="G892" s="144">
        <v>10.3627</v>
      </c>
    </row>
    <row r="893" spans="1:7" ht="14" hidden="1">
      <c r="A893" s="155" t="s">
        <v>472</v>
      </c>
      <c r="B893" s="48">
        <v>60</v>
      </c>
      <c r="C893" s="89"/>
      <c r="D893" s="89"/>
      <c r="E893" s="47">
        <v>10.73</v>
      </c>
      <c r="F893" s="144">
        <v>6.2023121387283204</v>
      </c>
      <c r="G893" s="144" t="s">
        <v>9</v>
      </c>
    </row>
    <row r="894" spans="1:7" ht="14" hidden="1">
      <c r="A894" s="155" t="s">
        <v>687</v>
      </c>
      <c r="B894" s="48">
        <v>60</v>
      </c>
      <c r="C894" s="89"/>
      <c r="D894" s="89"/>
      <c r="E894" s="47">
        <v>10.73</v>
      </c>
      <c r="F894" s="144">
        <v>6.2023121387283204</v>
      </c>
      <c r="G894" s="144" t="s">
        <v>9</v>
      </c>
    </row>
    <row r="895" spans="1:7" ht="14" hidden="1">
      <c r="A895" s="155" t="s">
        <v>473</v>
      </c>
      <c r="B895" s="48">
        <v>60</v>
      </c>
      <c r="C895" s="89"/>
      <c r="D895" s="89"/>
      <c r="E895" s="47">
        <v>14.31</v>
      </c>
      <c r="F895" s="144">
        <v>8.2716763005780294</v>
      </c>
      <c r="G895" s="144" t="s">
        <v>9</v>
      </c>
    </row>
    <row r="896" spans="1:7" ht="14" hidden="1">
      <c r="A896" s="155" t="s">
        <v>474</v>
      </c>
      <c r="B896" s="48">
        <v>60</v>
      </c>
      <c r="C896" s="89"/>
      <c r="D896" s="89"/>
      <c r="E896" s="47">
        <v>20.82</v>
      </c>
      <c r="F896" s="144">
        <v>12.034682080924901</v>
      </c>
      <c r="G896" s="144" t="s">
        <v>9</v>
      </c>
    </row>
    <row r="897" spans="1:7" ht="14" hidden="1">
      <c r="A897" s="155" t="s">
        <v>475</v>
      </c>
      <c r="B897" s="48">
        <v>60</v>
      </c>
      <c r="C897" s="89"/>
      <c r="D897" s="89"/>
      <c r="E897" s="47">
        <v>20.82</v>
      </c>
      <c r="F897" s="144">
        <v>12.034682080924901</v>
      </c>
      <c r="G897" s="144" t="s">
        <v>9</v>
      </c>
    </row>
    <row r="898" spans="1:7" ht="14" hidden="1">
      <c r="A898" s="155" t="s">
        <v>476</v>
      </c>
      <c r="B898" s="48">
        <v>60</v>
      </c>
      <c r="C898" s="89"/>
      <c r="D898" s="89"/>
      <c r="E898" s="47">
        <v>20.82</v>
      </c>
      <c r="F898" s="144">
        <v>12.034682080924901</v>
      </c>
      <c r="G898" s="144" t="s">
        <v>9</v>
      </c>
    </row>
    <row r="899" spans="1:7" ht="14" hidden="1">
      <c r="A899" s="155" t="s">
        <v>477</v>
      </c>
      <c r="B899" s="48">
        <v>60</v>
      </c>
      <c r="C899" s="89"/>
      <c r="D899" s="89"/>
      <c r="E899" s="47">
        <v>28.39</v>
      </c>
      <c r="F899" s="144">
        <v>16.410404624277501</v>
      </c>
      <c r="G899" s="144" t="s">
        <v>9</v>
      </c>
    </row>
    <row r="900" spans="1:7" ht="14" hidden="1">
      <c r="A900" s="155" t="s">
        <v>478</v>
      </c>
      <c r="B900" s="48">
        <v>60</v>
      </c>
      <c r="C900" s="89"/>
      <c r="D900" s="89"/>
      <c r="E900" s="47">
        <v>28.39</v>
      </c>
      <c r="F900" s="144">
        <v>16.410404624277501</v>
      </c>
      <c r="G900" s="144" t="s">
        <v>9</v>
      </c>
    </row>
    <row r="901" spans="1:7" ht="14" hidden="1">
      <c r="A901" s="155" t="s">
        <v>479</v>
      </c>
      <c r="B901" s="48">
        <v>60</v>
      </c>
      <c r="C901" s="89"/>
      <c r="D901" s="89"/>
      <c r="E901" s="47">
        <v>34.71</v>
      </c>
      <c r="F901" s="144">
        <v>20.063583815028899</v>
      </c>
      <c r="G901" s="144" t="s">
        <v>9</v>
      </c>
    </row>
    <row r="902" spans="1:7" ht="14" hidden="1">
      <c r="A902" s="155" t="s">
        <v>480</v>
      </c>
      <c r="B902" s="48">
        <v>60</v>
      </c>
      <c r="C902" s="89"/>
      <c r="D902" s="89"/>
      <c r="E902" s="47">
        <v>34.71</v>
      </c>
      <c r="F902" s="144">
        <v>20.063583815028899</v>
      </c>
      <c r="G902" s="144" t="s">
        <v>9</v>
      </c>
    </row>
    <row r="903" spans="1:7" ht="14" hidden="1">
      <c r="A903" s="155" t="s">
        <v>481</v>
      </c>
      <c r="B903" s="48">
        <v>60</v>
      </c>
      <c r="C903" s="89"/>
      <c r="D903" s="89"/>
      <c r="E903" s="47">
        <v>34.71</v>
      </c>
      <c r="F903" s="144">
        <v>20.063583815028899</v>
      </c>
      <c r="G903" s="144" t="s">
        <v>9</v>
      </c>
    </row>
    <row r="904" spans="1:7" ht="14" hidden="1">
      <c r="A904" s="155" t="s">
        <v>482</v>
      </c>
      <c r="B904" s="48">
        <v>60</v>
      </c>
      <c r="C904" s="89"/>
      <c r="D904" s="89"/>
      <c r="E904" s="47">
        <v>41.27</v>
      </c>
      <c r="F904" s="144">
        <v>23.855491329479801</v>
      </c>
      <c r="G904" s="144" t="s">
        <v>9</v>
      </c>
    </row>
    <row r="905" spans="1:7" ht="14" hidden="1">
      <c r="A905" s="155" t="s">
        <v>483</v>
      </c>
      <c r="B905" s="48">
        <v>60</v>
      </c>
      <c r="C905" s="89"/>
      <c r="D905" s="89"/>
      <c r="E905" s="47">
        <v>41.27</v>
      </c>
      <c r="F905" s="144">
        <v>23.855491329479801</v>
      </c>
      <c r="G905" s="144" t="s">
        <v>9</v>
      </c>
    </row>
    <row r="906" spans="1:7" ht="14" hidden="1">
      <c r="A906" s="155" t="s">
        <v>484</v>
      </c>
      <c r="B906" s="48">
        <v>60</v>
      </c>
      <c r="C906" s="89"/>
      <c r="D906" s="89"/>
      <c r="E906" s="47">
        <v>55.85</v>
      </c>
      <c r="F906" s="144">
        <v>32.283236994219699</v>
      </c>
      <c r="G906" s="144" t="s">
        <v>9</v>
      </c>
    </row>
    <row r="907" spans="1:7" ht="14" hidden="1">
      <c r="A907" s="155" t="s">
        <v>485</v>
      </c>
      <c r="B907" s="48">
        <v>60</v>
      </c>
      <c r="C907" s="89"/>
      <c r="D907" s="89"/>
      <c r="E907" s="47">
        <v>55.85</v>
      </c>
      <c r="F907" s="144">
        <v>32.283236994219699</v>
      </c>
      <c r="G907" s="144" t="s">
        <v>9</v>
      </c>
    </row>
    <row r="908" spans="1:7" ht="14" hidden="1">
      <c r="A908" s="155" t="s">
        <v>486</v>
      </c>
      <c r="B908" s="48">
        <v>60</v>
      </c>
      <c r="C908" s="89"/>
      <c r="D908" s="89"/>
      <c r="E908" s="47">
        <v>55.85</v>
      </c>
      <c r="F908" s="144">
        <v>32.283236994219699</v>
      </c>
      <c r="G908" s="144" t="s">
        <v>9</v>
      </c>
    </row>
    <row r="909" spans="1:7" ht="14" hidden="1">
      <c r="A909" s="155" t="s">
        <v>487</v>
      </c>
      <c r="B909" s="48">
        <v>60</v>
      </c>
      <c r="C909" s="89"/>
      <c r="D909" s="89"/>
      <c r="E909" s="47">
        <v>55.85</v>
      </c>
      <c r="F909" s="144">
        <v>32.283236994219699</v>
      </c>
      <c r="G909" s="144" t="s">
        <v>9</v>
      </c>
    </row>
    <row r="910" spans="1:7" ht="14" hidden="1">
      <c r="A910" s="155" t="s">
        <v>488</v>
      </c>
      <c r="B910" s="48">
        <v>60</v>
      </c>
      <c r="C910" s="89"/>
      <c r="D910" s="89"/>
      <c r="E910" s="47">
        <v>55.85</v>
      </c>
      <c r="F910" s="144">
        <v>32.283236994219699</v>
      </c>
      <c r="G910" s="144" t="s">
        <v>9</v>
      </c>
    </row>
    <row r="911" spans="1:7" ht="14" hidden="1">
      <c r="A911" s="155" t="s">
        <v>498</v>
      </c>
      <c r="B911" s="48">
        <v>60</v>
      </c>
      <c r="C911" s="89"/>
      <c r="D911" s="89"/>
      <c r="E911" s="47">
        <v>10.73</v>
      </c>
      <c r="F911" s="144">
        <v>6.2023121387283204</v>
      </c>
      <c r="G911" s="144" t="s">
        <v>9</v>
      </c>
    </row>
    <row r="912" spans="1:7" ht="14" hidden="1">
      <c r="A912" s="155" t="s">
        <v>499</v>
      </c>
      <c r="B912" s="48">
        <v>60</v>
      </c>
      <c r="C912" s="89"/>
      <c r="D912" s="89"/>
      <c r="E912" s="47">
        <v>14.31</v>
      </c>
      <c r="F912" s="144">
        <v>8.2716763005780294</v>
      </c>
      <c r="G912" s="144" t="s">
        <v>9</v>
      </c>
    </row>
    <row r="913" spans="1:7" ht="14" hidden="1">
      <c r="A913" s="155" t="s">
        <v>500</v>
      </c>
      <c r="B913" s="48">
        <v>60</v>
      </c>
      <c r="C913" s="89"/>
      <c r="D913" s="89"/>
      <c r="E913" s="47">
        <v>20.82</v>
      </c>
      <c r="F913" s="144">
        <v>12.034682080924901</v>
      </c>
      <c r="G913" s="144" t="s">
        <v>9</v>
      </c>
    </row>
    <row r="914" spans="1:7" ht="14" hidden="1">
      <c r="A914" s="155" t="s">
        <v>688</v>
      </c>
      <c r="B914" s="48">
        <v>60</v>
      </c>
      <c r="C914" s="89"/>
      <c r="D914" s="89"/>
      <c r="E914" s="47">
        <v>20.82</v>
      </c>
      <c r="F914" s="144">
        <v>12.034682080924901</v>
      </c>
      <c r="G914" s="144" t="s">
        <v>9</v>
      </c>
    </row>
    <row r="915" spans="1:7" ht="14" hidden="1">
      <c r="A915" s="155" t="s">
        <v>501</v>
      </c>
      <c r="B915" s="48">
        <v>60</v>
      </c>
      <c r="C915" s="89"/>
      <c r="D915" s="89"/>
      <c r="E915" s="47">
        <v>28.39</v>
      </c>
      <c r="F915" s="144">
        <v>16.410404624277501</v>
      </c>
      <c r="G915" s="144" t="s">
        <v>9</v>
      </c>
    </row>
    <row r="916" spans="1:7" ht="14" hidden="1">
      <c r="A916" s="155" t="s">
        <v>502</v>
      </c>
      <c r="B916" s="48">
        <v>60</v>
      </c>
      <c r="C916" s="89"/>
      <c r="D916" s="89"/>
      <c r="E916" s="47">
        <v>34.71</v>
      </c>
      <c r="F916" s="144">
        <v>20.063583815028899</v>
      </c>
      <c r="G916" s="144" t="s">
        <v>9</v>
      </c>
    </row>
    <row r="917" spans="1:7" ht="14" hidden="1">
      <c r="A917" s="155" t="s">
        <v>689</v>
      </c>
      <c r="B917" s="48">
        <v>60</v>
      </c>
      <c r="C917" s="89"/>
      <c r="D917" s="89"/>
      <c r="E917" s="47">
        <v>34.71</v>
      </c>
      <c r="F917" s="144">
        <v>20.063583815028899</v>
      </c>
      <c r="G917" s="144" t="s">
        <v>9</v>
      </c>
    </row>
    <row r="918" spans="1:7" ht="14" hidden="1">
      <c r="A918" s="155" t="s">
        <v>503</v>
      </c>
      <c r="B918" s="48">
        <v>60</v>
      </c>
      <c r="C918" s="89"/>
      <c r="D918" s="89"/>
      <c r="E918" s="47">
        <v>34.71</v>
      </c>
      <c r="F918" s="144">
        <v>20.063583815028899</v>
      </c>
      <c r="G918" s="144" t="s">
        <v>9</v>
      </c>
    </row>
    <row r="919" spans="1:7" ht="14" hidden="1">
      <c r="A919" s="155" t="s">
        <v>504</v>
      </c>
      <c r="B919" s="48">
        <v>60</v>
      </c>
      <c r="C919" s="89"/>
      <c r="D919" s="89"/>
      <c r="E919" s="47">
        <v>41.27</v>
      </c>
      <c r="F919" s="144">
        <v>23.855491329479801</v>
      </c>
      <c r="G919" s="144" t="s">
        <v>9</v>
      </c>
    </row>
    <row r="920" spans="1:7" ht="14" hidden="1">
      <c r="A920" s="155" t="s">
        <v>690</v>
      </c>
      <c r="B920" s="48">
        <v>60</v>
      </c>
      <c r="C920" s="89"/>
      <c r="D920" s="89"/>
      <c r="E920" s="47">
        <v>55.85</v>
      </c>
      <c r="F920" s="144">
        <v>32.283236994219699</v>
      </c>
      <c r="G920" s="144" t="s">
        <v>9</v>
      </c>
    </row>
    <row r="921" spans="1:7" ht="14" hidden="1">
      <c r="A921" s="155" t="s">
        <v>505</v>
      </c>
      <c r="B921" s="48">
        <v>60</v>
      </c>
      <c r="C921" s="89"/>
      <c r="D921" s="89"/>
      <c r="E921" s="47">
        <v>55.85</v>
      </c>
      <c r="F921" s="144">
        <v>32.283236994219699</v>
      </c>
      <c r="G921" s="144" t="s">
        <v>9</v>
      </c>
    </row>
    <row r="922" spans="1:7" ht="14" hidden="1">
      <c r="A922" s="155" t="s">
        <v>506</v>
      </c>
      <c r="B922" s="48">
        <v>60</v>
      </c>
      <c r="C922" s="89"/>
      <c r="D922" s="89"/>
      <c r="E922" s="47">
        <v>55.85</v>
      </c>
      <c r="F922" s="144">
        <v>32.283236994219699</v>
      </c>
      <c r="G922" s="144" t="s">
        <v>9</v>
      </c>
    </row>
    <row r="923" spans="1:7" ht="14" hidden="1">
      <c r="A923" s="155" t="s">
        <v>691</v>
      </c>
      <c r="B923" s="48">
        <v>60</v>
      </c>
      <c r="C923" s="89"/>
      <c r="D923" s="89"/>
      <c r="E923" s="47">
        <v>55.85</v>
      </c>
      <c r="F923" s="144">
        <v>32.283236994219699</v>
      </c>
      <c r="G923" s="144" t="s">
        <v>9</v>
      </c>
    </row>
    <row r="924" spans="1:7" ht="14" hidden="1">
      <c r="A924" s="155" t="s">
        <v>507</v>
      </c>
      <c r="B924" s="48">
        <v>60</v>
      </c>
      <c r="C924" s="89"/>
      <c r="D924" s="89"/>
      <c r="E924" s="47">
        <v>55.85</v>
      </c>
      <c r="F924" s="144">
        <v>32.283236994219699</v>
      </c>
      <c r="G924" s="144" t="s">
        <v>9</v>
      </c>
    </row>
    <row r="925" spans="1:7" ht="14" hidden="1">
      <c r="A925" s="155" t="s">
        <v>508</v>
      </c>
      <c r="B925" s="48">
        <v>60</v>
      </c>
      <c r="C925" s="89"/>
      <c r="D925" s="89"/>
      <c r="E925" s="47">
        <v>68.36</v>
      </c>
      <c r="F925" s="144">
        <v>39.514450867051998</v>
      </c>
      <c r="G925" s="144" t="s">
        <v>9</v>
      </c>
    </row>
    <row r="926" spans="1:7" ht="14" hidden="1">
      <c r="A926" s="155" t="s">
        <v>692</v>
      </c>
      <c r="B926" s="48">
        <v>60</v>
      </c>
      <c r="C926" s="89"/>
      <c r="D926" s="89"/>
      <c r="E926" s="47">
        <v>68.36</v>
      </c>
      <c r="F926" s="144">
        <v>39.514450867051998</v>
      </c>
      <c r="G926" s="144" t="s">
        <v>9</v>
      </c>
    </row>
    <row r="927" spans="1:7" ht="14" hidden="1">
      <c r="A927" s="155" t="s">
        <v>509</v>
      </c>
      <c r="B927" s="48">
        <v>60</v>
      </c>
      <c r="C927" s="89"/>
      <c r="D927" s="89"/>
      <c r="E927" s="47">
        <v>68.36</v>
      </c>
      <c r="F927" s="144">
        <v>39.514450867051998</v>
      </c>
      <c r="G927" s="144" t="s">
        <v>9</v>
      </c>
    </row>
    <row r="928" spans="1:7" ht="14" hidden="1">
      <c r="A928" s="155" t="s">
        <v>510</v>
      </c>
      <c r="B928" s="48">
        <v>60</v>
      </c>
      <c r="C928" s="89"/>
      <c r="D928" s="89"/>
      <c r="E928" s="47">
        <v>82.6</v>
      </c>
      <c r="F928" s="144">
        <v>47.745664739884397</v>
      </c>
      <c r="G928" s="144" t="s">
        <v>9</v>
      </c>
    </row>
    <row r="929" spans="1:7" ht="14" hidden="1">
      <c r="A929" s="155" t="s">
        <v>693</v>
      </c>
      <c r="B929" s="48">
        <v>60</v>
      </c>
      <c r="C929" s="89"/>
      <c r="D929" s="89"/>
      <c r="E929" s="47">
        <v>82.6</v>
      </c>
      <c r="F929" s="144">
        <v>47.745664739884397</v>
      </c>
      <c r="G929" s="144" t="s">
        <v>9</v>
      </c>
    </row>
    <row r="930" spans="1:7" ht="14" hidden="1">
      <c r="A930" s="155" t="s">
        <v>511</v>
      </c>
      <c r="B930" s="48">
        <v>60</v>
      </c>
      <c r="C930" s="89"/>
      <c r="D930" s="89"/>
      <c r="E930" s="47">
        <v>82.6</v>
      </c>
      <c r="F930" s="144">
        <v>47.745664739884397</v>
      </c>
      <c r="G930" s="144" t="s">
        <v>9</v>
      </c>
    </row>
    <row r="931" spans="1:7" ht="14" hidden="1">
      <c r="A931" s="155" t="s">
        <v>523</v>
      </c>
      <c r="B931" s="48">
        <v>60</v>
      </c>
      <c r="C931" s="89"/>
      <c r="D931" s="89"/>
      <c r="E931" s="47">
        <v>14.31</v>
      </c>
      <c r="F931" s="144">
        <v>8.2716763005780294</v>
      </c>
      <c r="G931" s="144" t="s">
        <v>9</v>
      </c>
    </row>
    <row r="932" spans="1:7" ht="14" hidden="1">
      <c r="A932" s="155" t="s">
        <v>524</v>
      </c>
      <c r="B932" s="48">
        <v>60</v>
      </c>
      <c r="C932" s="89"/>
      <c r="D932" s="89"/>
      <c r="E932" s="47">
        <v>20.82</v>
      </c>
      <c r="F932" s="144">
        <v>12.034682080924901</v>
      </c>
      <c r="G932" s="144" t="s">
        <v>9</v>
      </c>
    </row>
    <row r="933" spans="1:7" ht="14" hidden="1">
      <c r="A933" s="155" t="s">
        <v>525</v>
      </c>
      <c r="B933" s="48">
        <v>60</v>
      </c>
      <c r="C933" s="89"/>
      <c r="D933" s="89"/>
      <c r="E933" s="47">
        <v>28.39</v>
      </c>
      <c r="F933" s="144">
        <v>16.410404624277501</v>
      </c>
      <c r="G933" s="144" t="s">
        <v>9</v>
      </c>
    </row>
    <row r="934" spans="1:7" ht="14" hidden="1">
      <c r="A934" s="155" t="s">
        <v>526</v>
      </c>
      <c r="B934" s="48">
        <v>60</v>
      </c>
      <c r="C934" s="89"/>
      <c r="D934" s="89"/>
      <c r="E934" s="47">
        <v>34.71</v>
      </c>
      <c r="F934" s="144">
        <v>20.063583815028899</v>
      </c>
      <c r="G934" s="144" t="s">
        <v>9</v>
      </c>
    </row>
    <row r="935" spans="1:7" ht="14" hidden="1">
      <c r="A935" s="155" t="s">
        <v>527</v>
      </c>
      <c r="B935" s="48">
        <v>60</v>
      </c>
      <c r="C935" s="89"/>
      <c r="D935" s="89"/>
      <c r="E935" s="47">
        <v>41.27</v>
      </c>
      <c r="F935" s="144">
        <v>23.855491329479801</v>
      </c>
      <c r="G935" s="144" t="s">
        <v>9</v>
      </c>
    </row>
    <row r="936" spans="1:7" ht="14" hidden="1">
      <c r="A936" s="155" t="s">
        <v>528</v>
      </c>
      <c r="B936" s="48">
        <v>60</v>
      </c>
      <c r="C936" s="89"/>
      <c r="D936" s="89"/>
      <c r="E936" s="47">
        <v>41.27</v>
      </c>
      <c r="F936" s="144">
        <v>23.855491329479801</v>
      </c>
      <c r="G936" s="144" t="s">
        <v>9</v>
      </c>
    </row>
    <row r="937" spans="1:7" ht="14" hidden="1">
      <c r="A937" s="155" t="s">
        <v>529</v>
      </c>
      <c r="B937" s="48">
        <v>60</v>
      </c>
      <c r="C937" s="89"/>
      <c r="D937" s="89"/>
      <c r="E937" s="47">
        <v>55.85</v>
      </c>
      <c r="F937" s="144">
        <v>32.283236994219699</v>
      </c>
      <c r="G937" s="144" t="s">
        <v>9</v>
      </c>
    </row>
    <row r="938" spans="1:7" ht="14" hidden="1">
      <c r="A938" s="155" t="s">
        <v>530</v>
      </c>
      <c r="B938" s="48">
        <v>60</v>
      </c>
      <c r="C938" s="89"/>
      <c r="D938" s="89"/>
      <c r="E938" s="47">
        <v>55.85</v>
      </c>
      <c r="F938" s="144">
        <v>32.283236994219699</v>
      </c>
      <c r="G938" s="144" t="s">
        <v>9</v>
      </c>
    </row>
    <row r="939" spans="1:7" ht="14" hidden="1">
      <c r="A939" s="155" t="s">
        <v>531</v>
      </c>
      <c r="B939" s="48">
        <v>60</v>
      </c>
      <c r="C939" s="89"/>
      <c r="D939" s="89"/>
      <c r="E939" s="47">
        <v>68.36</v>
      </c>
      <c r="F939" s="144">
        <v>39.514450867051998</v>
      </c>
      <c r="G939" s="144" t="s">
        <v>9</v>
      </c>
    </row>
    <row r="940" spans="1:7" ht="14" hidden="1">
      <c r="A940" s="155" t="s">
        <v>532</v>
      </c>
      <c r="B940" s="48">
        <v>60</v>
      </c>
      <c r="C940" s="89"/>
      <c r="D940" s="89"/>
      <c r="E940" s="47">
        <v>68.36</v>
      </c>
      <c r="F940" s="144">
        <v>39.514450867051998</v>
      </c>
      <c r="G940" s="144" t="s">
        <v>9</v>
      </c>
    </row>
    <row r="941" spans="1:7" ht="14" hidden="1">
      <c r="A941" s="155" t="s">
        <v>533</v>
      </c>
      <c r="B941" s="48">
        <v>60</v>
      </c>
      <c r="C941" s="89"/>
      <c r="D941" s="89"/>
      <c r="E941" s="47">
        <v>82.6</v>
      </c>
      <c r="F941" s="144">
        <v>47.745664739884397</v>
      </c>
      <c r="G941" s="144" t="s">
        <v>9</v>
      </c>
    </row>
    <row r="942" spans="1:7" ht="14" hidden="1">
      <c r="A942" s="155" t="s">
        <v>534</v>
      </c>
      <c r="B942" s="48">
        <v>60</v>
      </c>
      <c r="C942" s="89"/>
      <c r="D942" s="89"/>
      <c r="E942" s="47">
        <v>82.6</v>
      </c>
      <c r="F942" s="144">
        <v>47.745664739884397</v>
      </c>
      <c r="G942" s="144" t="s">
        <v>9</v>
      </c>
    </row>
    <row r="943" spans="1:7" ht="14" hidden="1">
      <c r="A943" s="155" t="s">
        <v>545</v>
      </c>
      <c r="B943" s="48">
        <v>60</v>
      </c>
      <c r="C943" s="89"/>
      <c r="D943" s="89"/>
      <c r="E943" s="47">
        <v>20.82</v>
      </c>
      <c r="F943" s="144">
        <v>12.034682080924901</v>
      </c>
      <c r="G943" s="144" t="s">
        <v>9</v>
      </c>
    </row>
    <row r="944" spans="1:7" ht="14" hidden="1">
      <c r="A944" s="155" t="s">
        <v>546</v>
      </c>
      <c r="B944" s="48">
        <v>60</v>
      </c>
      <c r="C944" s="89"/>
      <c r="D944" s="89"/>
      <c r="E944" s="47">
        <v>28.39</v>
      </c>
      <c r="F944" s="144">
        <v>16.410404624277501</v>
      </c>
      <c r="G944" s="144" t="s">
        <v>9</v>
      </c>
    </row>
    <row r="945" spans="1:7" ht="14" hidden="1">
      <c r="A945" s="155" t="s">
        <v>547</v>
      </c>
      <c r="B945" s="48">
        <v>60</v>
      </c>
      <c r="C945" s="89"/>
      <c r="D945" s="89"/>
      <c r="E945" s="47">
        <v>34.71</v>
      </c>
      <c r="F945" s="144">
        <v>20.063583815028899</v>
      </c>
      <c r="G945" s="144" t="s">
        <v>9</v>
      </c>
    </row>
    <row r="946" spans="1:7" ht="14" hidden="1">
      <c r="A946" s="155" t="s">
        <v>694</v>
      </c>
      <c r="B946" s="48">
        <v>60</v>
      </c>
      <c r="C946" s="89"/>
      <c r="D946" s="89"/>
      <c r="E946" s="47">
        <v>41.27</v>
      </c>
      <c r="F946" s="144">
        <v>23.855491329479801</v>
      </c>
      <c r="G946" s="144" t="s">
        <v>9</v>
      </c>
    </row>
    <row r="947" spans="1:7" ht="14" hidden="1">
      <c r="A947" s="155" t="s">
        <v>548</v>
      </c>
      <c r="B947" s="48">
        <v>60</v>
      </c>
      <c r="C947" s="89"/>
      <c r="D947" s="89"/>
      <c r="E947" s="47">
        <v>55.85</v>
      </c>
      <c r="F947" s="144">
        <v>32.283236994219699</v>
      </c>
      <c r="G947" s="144" t="s">
        <v>9</v>
      </c>
    </row>
    <row r="948" spans="1:7" ht="14" hidden="1">
      <c r="A948" s="155" t="s">
        <v>549</v>
      </c>
      <c r="B948" s="48">
        <v>60</v>
      </c>
      <c r="C948" s="89"/>
      <c r="D948" s="89"/>
      <c r="E948" s="47">
        <v>68.36</v>
      </c>
      <c r="F948" s="144">
        <v>39.514450867051998</v>
      </c>
      <c r="G948" s="144" t="s">
        <v>9</v>
      </c>
    </row>
    <row r="949" spans="1:7" ht="14" hidden="1">
      <c r="A949" s="155" t="s">
        <v>695</v>
      </c>
      <c r="B949" s="48">
        <v>60</v>
      </c>
      <c r="C949" s="89"/>
      <c r="D949" s="89"/>
      <c r="E949" s="47">
        <v>68.36</v>
      </c>
      <c r="F949" s="144">
        <v>39.514450867051998</v>
      </c>
      <c r="G949" s="144" t="s">
        <v>9</v>
      </c>
    </row>
    <row r="950" spans="1:7" ht="14" hidden="1">
      <c r="A950" s="155" t="s">
        <v>550</v>
      </c>
      <c r="B950" s="48">
        <v>60</v>
      </c>
      <c r="C950" s="89"/>
      <c r="D950" s="89"/>
      <c r="E950" s="47">
        <v>82.6</v>
      </c>
      <c r="F950" s="144">
        <v>47.745664739884397</v>
      </c>
      <c r="G950" s="144" t="s">
        <v>9</v>
      </c>
    </row>
    <row r="951" spans="1:7" ht="14" hidden="1">
      <c r="A951" s="155" t="s">
        <v>551</v>
      </c>
      <c r="B951" s="48">
        <v>60</v>
      </c>
      <c r="C951" s="89"/>
      <c r="D951" s="89"/>
      <c r="E951" s="47">
        <v>82.6</v>
      </c>
      <c r="F951" s="144">
        <v>47.745664739884397</v>
      </c>
      <c r="G951" s="144" t="s">
        <v>9</v>
      </c>
    </row>
    <row r="952" spans="1:7" ht="14" hidden="1">
      <c r="A952" s="155" t="s">
        <v>696</v>
      </c>
      <c r="B952" s="48">
        <v>60</v>
      </c>
      <c r="C952" s="89"/>
      <c r="D952" s="89"/>
      <c r="E952" s="47">
        <v>28.39</v>
      </c>
      <c r="F952" s="144">
        <v>16.410404624277501</v>
      </c>
      <c r="G952" s="144" t="s">
        <v>9</v>
      </c>
    </row>
    <row r="953" spans="1:7" ht="14" hidden="1">
      <c r="A953" s="155" t="s">
        <v>557</v>
      </c>
      <c r="B953" s="48">
        <v>60</v>
      </c>
      <c r="C953" s="89"/>
      <c r="D953" s="89"/>
      <c r="E953" s="47">
        <v>34.71</v>
      </c>
      <c r="F953" s="144">
        <v>20.063583815028899</v>
      </c>
      <c r="G953" s="144" t="s">
        <v>9</v>
      </c>
    </row>
    <row r="954" spans="1:7" ht="14" hidden="1">
      <c r="A954" s="155" t="s">
        <v>558</v>
      </c>
      <c r="B954" s="48">
        <v>60</v>
      </c>
      <c r="C954" s="89"/>
      <c r="D954" s="89"/>
      <c r="E954" s="47">
        <v>55.85</v>
      </c>
      <c r="F954" s="144">
        <v>32.283236994219699</v>
      </c>
      <c r="G954" s="144" t="s">
        <v>9</v>
      </c>
    </row>
    <row r="955" spans="1:7" ht="14" hidden="1">
      <c r="A955" s="155" t="s">
        <v>559</v>
      </c>
      <c r="B955" s="48">
        <v>60</v>
      </c>
      <c r="C955" s="89"/>
      <c r="D955" s="89"/>
      <c r="E955" s="47">
        <v>55.85</v>
      </c>
      <c r="F955" s="144">
        <v>32.283236994219699</v>
      </c>
      <c r="G955" s="144" t="s">
        <v>9</v>
      </c>
    </row>
    <row r="956" spans="1:7" ht="14" hidden="1">
      <c r="A956" s="155" t="s">
        <v>560</v>
      </c>
      <c r="B956" s="48">
        <v>60</v>
      </c>
      <c r="C956" s="89"/>
      <c r="D956" s="89"/>
      <c r="E956" s="47">
        <v>68.36</v>
      </c>
      <c r="F956" s="144">
        <v>39.514450867051998</v>
      </c>
      <c r="G956" s="144" t="s">
        <v>9</v>
      </c>
    </row>
    <row r="957" spans="1:7" ht="14" hidden="1">
      <c r="A957" s="155" t="s">
        <v>561</v>
      </c>
      <c r="B957" s="48">
        <v>60</v>
      </c>
      <c r="C957" s="89"/>
      <c r="D957" s="89"/>
      <c r="E957" s="47">
        <v>82.6</v>
      </c>
      <c r="F957" s="144">
        <v>47.745664739884397</v>
      </c>
      <c r="G957" s="144" t="s">
        <v>9</v>
      </c>
    </row>
    <row r="958" spans="1:7" ht="14" hidden="1">
      <c r="A958" s="155" t="s">
        <v>562</v>
      </c>
      <c r="B958" s="48">
        <v>60</v>
      </c>
      <c r="C958" s="89"/>
      <c r="D958" s="89"/>
      <c r="E958" s="47">
        <v>82.6</v>
      </c>
      <c r="F958" s="144">
        <v>47.745664739884397</v>
      </c>
      <c r="G958" s="144" t="s">
        <v>9</v>
      </c>
    </row>
    <row r="959" spans="1:7" ht="14" hidden="1">
      <c r="A959" s="155" t="s">
        <v>563</v>
      </c>
      <c r="B959" s="48">
        <v>60</v>
      </c>
      <c r="C959" s="89"/>
      <c r="D959" s="89"/>
      <c r="E959" s="47">
        <v>100.96</v>
      </c>
      <c r="F959" s="144">
        <v>58.358381502890197</v>
      </c>
      <c r="G959" s="144" t="s">
        <v>9</v>
      </c>
    </row>
    <row r="960" spans="1:7" ht="14" hidden="1">
      <c r="A960" s="155" t="s">
        <v>564</v>
      </c>
      <c r="B960" s="48">
        <v>60</v>
      </c>
      <c r="C960" s="89"/>
      <c r="D960" s="89"/>
      <c r="E960" s="47">
        <v>136.79</v>
      </c>
      <c r="F960" s="144">
        <v>79.069364161849705</v>
      </c>
      <c r="G960" s="144" t="s">
        <v>9</v>
      </c>
    </row>
    <row r="961" spans="1:7" ht="14" hidden="1">
      <c r="A961" s="155" t="s">
        <v>565</v>
      </c>
      <c r="B961" s="48">
        <v>60</v>
      </c>
      <c r="C961" s="89"/>
      <c r="D961" s="89"/>
      <c r="E961" s="47">
        <v>136.79</v>
      </c>
      <c r="F961" s="144">
        <v>79.069364161849705</v>
      </c>
      <c r="G961" s="144" t="s">
        <v>9</v>
      </c>
    </row>
    <row r="962" spans="1:7" ht="14" hidden="1">
      <c r="A962" s="155" t="s">
        <v>566</v>
      </c>
      <c r="B962" s="48">
        <v>60</v>
      </c>
      <c r="C962" s="89"/>
      <c r="D962" s="89"/>
      <c r="E962" s="47">
        <v>136.79</v>
      </c>
      <c r="F962" s="144">
        <v>79.069364161849705</v>
      </c>
      <c r="G962" s="144" t="s">
        <v>9</v>
      </c>
    </row>
    <row r="963" spans="1:7" ht="14" hidden="1">
      <c r="A963" s="155" t="s">
        <v>567</v>
      </c>
      <c r="B963" s="48">
        <v>60</v>
      </c>
      <c r="C963" s="89"/>
      <c r="D963" s="89"/>
      <c r="E963" s="47">
        <v>136.79</v>
      </c>
      <c r="F963" s="144">
        <v>79.069364161849705</v>
      </c>
      <c r="G963" s="144" t="s">
        <v>9</v>
      </c>
    </row>
    <row r="964" spans="1:7" ht="14" hidden="1">
      <c r="A964" s="155" t="s">
        <v>576</v>
      </c>
      <c r="B964" s="48">
        <v>60</v>
      </c>
      <c r="C964" s="89"/>
      <c r="D964" s="89"/>
      <c r="E964" s="47">
        <v>28.39</v>
      </c>
      <c r="F964" s="144">
        <v>16.410404624277501</v>
      </c>
      <c r="G964" s="144" t="s">
        <v>9</v>
      </c>
    </row>
    <row r="965" spans="1:7" ht="14" hidden="1">
      <c r="A965" s="155" t="s">
        <v>577</v>
      </c>
      <c r="B965" s="48">
        <v>60</v>
      </c>
      <c r="C965" s="89"/>
      <c r="D965" s="89"/>
      <c r="E965" s="47">
        <v>41.27</v>
      </c>
      <c r="F965" s="144">
        <v>23.855491329479801</v>
      </c>
      <c r="G965" s="144" t="s">
        <v>9</v>
      </c>
    </row>
    <row r="966" spans="1:7" ht="14" hidden="1">
      <c r="A966" s="155" t="s">
        <v>578</v>
      </c>
      <c r="B966" s="48">
        <v>60</v>
      </c>
      <c r="C966" s="89"/>
      <c r="D966" s="89"/>
      <c r="E966" s="47">
        <v>55.85</v>
      </c>
      <c r="F966" s="144">
        <v>32.283236994219699</v>
      </c>
      <c r="G966" s="144" t="s">
        <v>9</v>
      </c>
    </row>
    <row r="967" spans="1:7" ht="14" hidden="1">
      <c r="A967" s="155" t="s">
        <v>579</v>
      </c>
      <c r="B967" s="48">
        <v>60</v>
      </c>
      <c r="C967" s="89"/>
      <c r="D967" s="89"/>
      <c r="E967" s="47">
        <v>68.36</v>
      </c>
      <c r="F967" s="144">
        <v>39.514450867051998</v>
      </c>
      <c r="G967" s="144" t="s">
        <v>9</v>
      </c>
    </row>
    <row r="968" spans="1:7" ht="14" hidden="1">
      <c r="A968" s="155" t="s">
        <v>580</v>
      </c>
      <c r="B968" s="48">
        <v>60</v>
      </c>
      <c r="C968" s="89"/>
      <c r="D968" s="89"/>
      <c r="E968" s="47">
        <v>82.6</v>
      </c>
      <c r="F968" s="144">
        <v>47.745664739884397</v>
      </c>
      <c r="G968" s="144" t="s">
        <v>9</v>
      </c>
    </row>
    <row r="969" spans="1:7" ht="14" hidden="1">
      <c r="A969" s="155" t="s">
        <v>581</v>
      </c>
      <c r="B969" s="48">
        <v>60</v>
      </c>
      <c r="C969" s="89"/>
      <c r="D969" s="89"/>
      <c r="E969" s="47">
        <v>100.96</v>
      </c>
      <c r="F969" s="144">
        <v>58.358381502890197</v>
      </c>
      <c r="G969" s="144" t="s">
        <v>9</v>
      </c>
    </row>
    <row r="970" spans="1:7" ht="14" hidden="1">
      <c r="A970" s="155" t="s">
        <v>582</v>
      </c>
      <c r="B970" s="48">
        <v>60</v>
      </c>
      <c r="C970" s="89"/>
      <c r="D970" s="89"/>
      <c r="E970" s="47">
        <v>136.79</v>
      </c>
      <c r="F970" s="144">
        <v>79.069364161849705</v>
      </c>
      <c r="G970" s="144" t="s">
        <v>9</v>
      </c>
    </row>
    <row r="971" spans="1:7" ht="14" hidden="1">
      <c r="A971" s="155" t="s">
        <v>583</v>
      </c>
      <c r="B971" s="48">
        <v>60</v>
      </c>
      <c r="C971" s="89"/>
      <c r="D971" s="89"/>
      <c r="E971" s="47">
        <v>136.79</v>
      </c>
      <c r="F971" s="144">
        <v>79.069364161849705</v>
      </c>
      <c r="G971" s="144" t="s">
        <v>9</v>
      </c>
    </row>
    <row r="972" spans="1:7" ht="14" hidden="1">
      <c r="A972" s="155" t="s">
        <v>584</v>
      </c>
      <c r="B972" s="48">
        <v>60</v>
      </c>
      <c r="C972" s="89"/>
      <c r="D972" s="89"/>
      <c r="E972" s="47">
        <v>136.79</v>
      </c>
      <c r="F972" s="144">
        <v>79.069364161849705</v>
      </c>
      <c r="G972" s="144" t="s">
        <v>9</v>
      </c>
    </row>
    <row r="973" spans="1:7" ht="14" hidden="1">
      <c r="A973" s="155" t="s">
        <v>593</v>
      </c>
      <c r="B973" s="48">
        <v>60</v>
      </c>
      <c r="C973" s="89"/>
      <c r="D973" s="89"/>
      <c r="E973" s="47">
        <v>55.85</v>
      </c>
      <c r="F973" s="144">
        <v>32.283236994219699</v>
      </c>
      <c r="G973" s="144" t="s">
        <v>9</v>
      </c>
    </row>
    <row r="974" spans="1:7" ht="14" hidden="1">
      <c r="A974" s="155" t="s">
        <v>594</v>
      </c>
      <c r="B974" s="48">
        <v>60</v>
      </c>
      <c r="C974" s="89"/>
      <c r="D974" s="89"/>
      <c r="E974" s="47">
        <v>68.36</v>
      </c>
      <c r="F974" s="144">
        <v>39.514450867051998</v>
      </c>
      <c r="G974" s="144" t="s">
        <v>9</v>
      </c>
    </row>
    <row r="975" spans="1:7" ht="14" hidden="1">
      <c r="A975" s="155" t="s">
        <v>595</v>
      </c>
      <c r="B975" s="48">
        <v>60</v>
      </c>
      <c r="C975" s="89"/>
      <c r="D975" s="89"/>
      <c r="E975" s="47">
        <v>82.6</v>
      </c>
      <c r="F975" s="144">
        <v>47.745664739884397</v>
      </c>
      <c r="G975" s="144" t="s">
        <v>9</v>
      </c>
    </row>
    <row r="976" spans="1:7" ht="14" hidden="1">
      <c r="A976" s="155" t="s">
        <v>596</v>
      </c>
      <c r="B976" s="48">
        <v>60</v>
      </c>
      <c r="C976" s="89"/>
      <c r="D976" s="89"/>
      <c r="E976" s="47">
        <v>100.96</v>
      </c>
      <c r="F976" s="144">
        <v>58.358381502890197</v>
      </c>
      <c r="G976" s="144" t="s">
        <v>9</v>
      </c>
    </row>
    <row r="977" spans="1:8" ht="14" hidden="1">
      <c r="A977" s="155" t="s">
        <v>597</v>
      </c>
      <c r="B977" s="48">
        <v>60</v>
      </c>
      <c r="C977" s="89"/>
      <c r="D977" s="89"/>
      <c r="E977" s="47">
        <v>136.79</v>
      </c>
      <c r="F977" s="144">
        <v>79.069364161849705</v>
      </c>
      <c r="G977" s="144" t="s">
        <v>9</v>
      </c>
    </row>
    <row r="978" spans="1:8" ht="14" hidden="1">
      <c r="A978" s="155" t="s">
        <v>697</v>
      </c>
      <c r="B978" s="48">
        <v>60</v>
      </c>
      <c r="C978" s="89"/>
      <c r="D978" s="89"/>
      <c r="E978" s="47">
        <v>136.79</v>
      </c>
      <c r="F978" s="144">
        <v>79.069364161849705</v>
      </c>
      <c r="G978" s="144" t="s">
        <v>9</v>
      </c>
    </row>
    <row r="979" spans="1:8" ht="14" hidden="1">
      <c r="A979" s="155" t="s">
        <v>598</v>
      </c>
      <c r="B979" s="48">
        <v>60</v>
      </c>
      <c r="C979" s="89"/>
      <c r="D979" s="89"/>
      <c r="E979" s="47">
        <v>162.58000000000001</v>
      </c>
      <c r="F979" s="144">
        <v>93.976878612716803</v>
      </c>
      <c r="G979" s="144" t="s">
        <v>9</v>
      </c>
    </row>
    <row r="980" spans="1:8" ht="14" hidden="1">
      <c r="A980" s="155" t="s">
        <v>599</v>
      </c>
      <c r="B980" s="48">
        <v>60</v>
      </c>
      <c r="C980" s="89"/>
      <c r="D980" s="89"/>
      <c r="E980" s="47">
        <v>162.58000000000001</v>
      </c>
      <c r="F980" s="144">
        <v>93.976878612716803</v>
      </c>
      <c r="G980" s="144" t="s">
        <v>9</v>
      </c>
    </row>
    <row r="981" spans="1:8" ht="14" hidden="1">
      <c r="A981" s="155" t="s">
        <v>600</v>
      </c>
      <c r="B981" s="48">
        <v>60</v>
      </c>
      <c r="C981" s="89"/>
      <c r="D981" s="89"/>
      <c r="E981" s="47">
        <v>196.51</v>
      </c>
      <c r="F981" s="144">
        <v>113.58959537572299</v>
      </c>
      <c r="G981" s="144" t="s">
        <v>9</v>
      </c>
    </row>
    <row r="982" spans="1:8" ht="14" hidden="1">
      <c r="A982" s="155" t="s">
        <v>601</v>
      </c>
      <c r="B982" s="48">
        <v>60</v>
      </c>
      <c r="C982" s="89"/>
      <c r="D982" s="89"/>
      <c r="E982" s="47">
        <v>196.51</v>
      </c>
      <c r="F982" s="144">
        <v>113.58959537572299</v>
      </c>
      <c r="G982" s="144" t="s">
        <v>9</v>
      </c>
    </row>
    <row r="983" spans="1:8" ht="14" hidden="1">
      <c r="A983" s="155" t="s">
        <v>602</v>
      </c>
      <c r="B983" s="48">
        <v>60</v>
      </c>
      <c r="C983" s="89"/>
      <c r="D983" s="89"/>
      <c r="E983" s="47">
        <v>196.51</v>
      </c>
      <c r="F983" s="144">
        <v>113.58959537572299</v>
      </c>
      <c r="G983" s="144" t="s">
        <v>9</v>
      </c>
    </row>
    <row r="984" spans="1:8" ht="15">
      <c r="A984" s="156" t="s">
        <v>8</v>
      </c>
      <c r="B984" s="130">
        <v>60</v>
      </c>
      <c r="C984" s="141">
        <v>380</v>
      </c>
      <c r="D984" s="157">
        <v>0.37</v>
      </c>
      <c r="E984" s="161">
        <v>0.96</v>
      </c>
      <c r="F984" s="131" t="s">
        <v>9</v>
      </c>
      <c r="G984" s="131">
        <v>1.66</v>
      </c>
      <c r="H984" s="145" t="s">
        <v>10</v>
      </c>
    </row>
    <row r="985" spans="1:8" ht="15">
      <c r="A985" s="158" t="s">
        <v>12</v>
      </c>
      <c r="B985" s="132">
        <v>60</v>
      </c>
      <c r="C985" s="141">
        <v>380</v>
      </c>
      <c r="D985" s="159">
        <v>0.37</v>
      </c>
      <c r="E985" s="131">
        <v>0.96</v>
      </c>
      <c r="F985" s="131" t="s">
        <v>9</v>
      </c>
      <c r="G985" s="131">
        <v>1.66</v>
      </c>
      <c r="H985" s="145" t="s">
        <v>10</v>
      </c>
    </row>
    <row r="986" spans="1:8" ht="15">
      <c r="A986" s="158" t="s">
        <v>14</v>
      </c>
      <c r="B986" s="132">
        <v>60</v>
      </c>
      <c r="C986" s="141">
        <v>380</v>
      </c>
      <c r="D986" s="159">
        <v>0.37</v>
      </c>
      <c r="E986" s="131">
        <v>0.96</v>
      </c>
      <c r="F986" s="131" t="s">
        <v>9</v>
      </c>
      <c r="G986" s="131">
        <v>1.66</v>
      </c>
      <c r="H986" s="145" t="s">
        <v>10</v>
      </c>
    </row>
    <row r="987" spans="1:8" ht="15">
      <c r="A987" s="158" t="s">
        <v>16</v>
      </c>
      <c r="B987" s="132">
        <v>60</v>
      </c>
      <c r="C987" s="141">
        <v>380</v>
      </c>
      <c r="D987" s="159">
        <v>0.55000000000000004</v>
      </c>
      <c r="E987" s="131">
        <v>1.38</v>
      </c>
      <c r="F987" s="131" t="s">
        <v>9</v>
      </c>
      <c r="G987" s="131">
        <v>2.39</v>
      </c>
      <c r="H987" s="145" t="s">
        <v>20</v>
      </c>
    </row>
    <row r="988" spans="1:8" ht="15">
      <c r="A988" s="158" t="s">
        <v>17</v>
      </c>
      <c r="B988" s="132">
        <v>60</v>
      </c>
      <c r="C988" s="141">
        <v>380</v>
      </c>
      <c r="D988" s="159">
        <v>0.55000000000000004</v>
      </c>
      <c r="E988" s="131">
        <v>1.38</v>
      </c>
      <c r="F988" s="131" t="s">
        <v>9</v>
      </c>
      <c r="G988" s="131">
        <v>2.39</v>
      </c>
      <c r="H988" s="145" t="s">
        <v>20</v>
      </c>
    </row>
    <row r="989" spans="1:8" ht="15">
      <c r="A989" s="158" t="s">
        <v>18</v>
      </c>
      <c r="B989" s="132">
        <v>60</v>
      </c>
      <c r="C989" s="141">
        <v>380</v>
      </c>
      <c r="D989" s="159">
        <v>0.75</v>
      </c>
      <c r="E989" s="131">
        <v>1.84</v>
      </c>
      <c r="F989" s="131" t="s">
        <v>9</v>
      </c>
      <c r="G989" s="131">
        <v>3.18</v>
      </c>
      <c r="H989" s="145" t="s">
        <v>26</v>
      </c>
    </row>
    <row r="990" spans="1:8" ht="15">
      <c r="A990" s="158" t="s">
        <v>19</v>
      </c>
      <c r="B990" s="132">
        <v>60</v>
      </c>
      <c r="C990" s="141">
        <v>380</v>
      </c>
      <c r="D990" s="159">
        <v>0.75</v>
      </c>
      <c r="E990" s="131">
        <v>1.84</v>
      </c>
      <c r="F990" s="131" t="s">
        <v>9</v>
      </c>
      <c r="G990" s="131">
        <v>3.18</v>
      </c>
      <c r="H990" s="145" t="s">
        <v>26</v>
      </c>
    </row>
    <row r="991" spans="1:8" ht="15">
      <c r="A991" s="158" t="s">
        <v>21</v>
      </c>
      <c r="B991" s="132">
        <v>60</v>
      </c>
      <c r="C991" s="141">
        <v>380</v>
      </c>
      <c r="D991" s="159">
        <v>0.75</v>
      </c>
      <c r="E991" s="131">
        <v>1.84</v>
      </c>
      <c r="F991" s="131" t="s">
        <v>9</v>
      </c>
      <c r="G991" s="131">
        <v>3.18</v>
      </c>
      <c r="H991" s="145" t="s">
        <v>26</v>
      </c>
    </row>
    <row r="992" spans="1:8" ht="14">
      <c r="A992" s="158" t="s">
        <v>22</v>
      </c>
      <c r="B992" s="132">
        <v>60</v>
      </c>
      <c r="C992" s="141">
        <v>380</v>
      </c>
      <c r="D992" s="160">
        <v>1.1000000000000001</v>
      </c>
      <c r="E992" s="131">
        <v>2.44</v>
      </c>
      <c r="F992" s="131" t="s">
        <v>9</v>
      </c>
      <c r="G992" s="131">
        <v>4.22</v>
      </c>
      <c r="H992" s="145" t="s">
        <v>30</v>
      </c>
    </row>
    <row r="993" spans="1:8" ht="14">
      <c r="A993" s="158" t="s">
        <v>24</v>
      </c>
      <c r="B993" s="132">
        <v>60</v>
      </c>
      <c r="C993" s="141">
        <v>380</v>
      </c>
      <c r="D993" s="160">
        <v>1.1000000000000001</v>
      </c>
      <c r="E993" s="131">
        <v>2.44</v>
      </c>
      <c r="F993" s="131" t="s">
        <v>9</v>
      </c>
      <c r="G993" s="131">
        <v>4.22</v>
      </c>
      <c r="H993" s="145" t="s">
        <v>30</v>
      </c>
    </row>
    <row r="994" spans="1:8" ht="14">
      <c r="A994" s="158" t="s">
        <v>25</v>
      </c>
      <c r="B994" s="132">
        <v>60</v>
      </c>
      <c r="C994" s="141">
        <v>380</v>
      </c>
      <c r="D994" s="160">
        <v>1.1000000000000001</v>
      </c>
      <c r="E994" s="131">
        <v>2.44</v>
      </c>
      <c r="F994" s="131" t="s">
        <v>9</v>
      </c>
      <c r="G994" s="131">
        <v>4.22</v>
      </c>
      <c r="H994" s="145" t="s">
        <v>30</v>
      </c>
    </row>
    <row r="995" spans="1:8" ht="14">
      <c r="A995" s="158" t="s">
        <v>27</v>
      </c>
      <c r="B995" s="132">
        <v>60</v>
      </c>
      <c r="C995" s="141">
        <v>380</v>
      </c>
      <c r="D995" s="160">
        <v>1.1000000000000001</v>
      </c>
      <c r="E995" s="131">
        <v>2.44</v>
      </c>
      <c r="F995" s="131" t="s">
        <v>9</v>
      </c>
      <c r="G995" s="131">
        <v>4.22</v>
      </c>
      <c r="H995" s="145" t="s">
        <v>30</v>
      </c>
    </row>
    <row r="996" spans="1:8" ht="15">
      <c r="A996" s="158" t="s">
        <v>28</v>
      </c>
      <c r="B996" s="132">
        <v>60</v>
      </c>
      <c r="C996" s="141">
        <v>380</v>
      </c>
      <c r="D996" s="159">
        <v>1.5</v>
      </c>
      <c r="E996" s="131">
        <v>3.23</v>
      </c>
      <c r="F996" s="131" t="s">
        <v>9</v>
      </c>
      <c r="G996" s="131">
        <v>5.59</v>
      </c>
      <c r="H996" s="145" t="s">
        <v>38</v>
      </c>
    </row>
    <row r="997" spans="1:8" ht="15">
      <c r="A997" s="158" t="s">
        <v>29</v>
      </c>
      <c r="B997" s="132">
        <v>60</v>
      </c>
      <c r="C997" s="141">
        <v>380</v>
      </c>
      <c r="D997" s="159">
        <v>1.5</v>
      </c>
      <c r="E997" s="131">
        <v>3.23</v>
      </c>
      <c r="F997" s="131" t="s">
        <v>9</v>
      </c>
      <c r="G997" s="131">
        <v>5.59</v>
      </c>
      <c r="H997" s="145" t="s">
        <v>38</v>
      </c>
    </row>
    <row r="998" spans="1:8" ht="15">
      <c r="A998" s="158" t="s">
        <v>31</v>
      </c>
      <c r="B998" s="132">
        <v>60</v>
      </c>
      <c r="C998" s="141">
        <v>380</v>
      </c>
      <c r="D998" s="159">
        <v>2.2000000000000002</v>
      </c>
      <c r="E998" s="131">
        <v>4.5999999999999996</v>
      </c>
      <c r="F998" s="131" t="s">
        <v>9</v>
      </c>
      <c r="G998" s="131">
        <v>7.96</v>
      </c>
      <c r="H998" s="145" t="s">
        <v>42</v>
      </c>
    </row>
    <row r="999" spans="1:8" ht="15">
      <c r="A999" s="158" t="s">
        <v>35</v>
      </c>
      <c r="B999" s="132">
        <v>60</v>
      </c>
      <c r="C999" s="141">
        <v>380</v>
      </c>
      <c r="D999" s="159">
        <v>2.2000000000000002</v>
      </c>
      <c r="E999" s="131">
        <v>4.5999999999999996</v>
      </c>
      <c r="F999" s="131" t="s">
        <v>9</v>
      </c>
      <c r="G999" s="131">
        <v>7.96</v>
      </c>
      <c r="H999" s="145" t="s">
        <v>42</v>
      </c>
    </row>
    <row r="1000" spans="1:8" ht="15">
      <c r="A1000" s="158" t="s">
        <v>36</v>
      </c>
      <c r="B1000" s="132">
        <v>60</v>
      </c>
      <c r="C1000" s="141">
        <v>380</v>
      </c>
      <c r="D1000" s="159">
        <v>2.2000000000000002</v>
      </c>
      <c r="E1000" s="131">
        <v>4.5999999999999996</v>
      </c>
      <c r="F1000" s="131" t="s">
        <v>9</v>
      </c>
      <c r="G1000" s="131">
        <v>7.96</v>
      </c>
      <c r="H1000" s="145" t="s">
        <v>42</v>
      </c>
    </row>
    <row r="1001" spans="1:8" ht="15">
      <c r="A1001" s="158" t="s">
        <v>37</v>
      </c>
      <c r="B1001" s="132">
        <v>60</v>
      </c>
      <c r="C1001" s="141">
        <v>380</v>
      </c>
      <c r="D1001" s="159">
        <v>2.2000000000000002</v>
      </c>
      <c r="E1001" s="131">
        <v>4.5999999999999996</v>
      </c>
      <c r="F1001" s="131" t="s">
        <v>9</v>
      </c>
      <c r="G1001" s="131">
        <v>7.96</v>
      </c>
      <c r="H1001" s="145" t="s">
        <v>42</v>
      </c>
    </row>
    <row r="1002" spans="1:8" ht="15">
      <c r="A1002" s="158" t="s">
        <v>39</v>
      </c>
      <c r="B1002" s="132">
        <v>60</v>
      </c>
      <c r="C1002" s="141">
        <v>380</v>
      </c>
      <c r="D1002" s="159">
        <v>3</v>
      </c>
      <c r="E1002" s="131">
        <v>5.99</v>
      </c>
      <c r="F1002" s="131" t="s">
        <v>9</v>
      </c>
      <c r="G1002" s="131">
        <v>10.36</v>
      </c>
      <c r="H1002" s="145" t="s">
        <v>67</v>
      </c>
    </row>
    <row r="1003" spans="1:8" ht="15">
      <c r="A1003" s="158" t="s">
        <v>45</v>
      </c>
      <c r="B1003" s="132">
        <v>60</v>
      </c>
      <c r="C1003" s="141">
        <v>380</v>
      </c>
      <c r="D1003" s="159">
        <v>0.37</v>
      </c>
      <c r="E1003" s="131">
        <v>0.96</v>
      </c>
      <c r="F1003" s="131" t="s">
        <v>9</v>
      </c>
      <c r="G1003" s="131">
        <v>1.66</v>
      </c>
      <c r="H1003" s="145" t="s">
        <v>10</v>
      </c>
    </row>
    <row r="1004" spans="1:8" ht="15">
      <c r="A1004" s="158" t="s">
        <v>46</v>
      </c>
      <c r="B1004" s="132">
        <v>60</v>
      </c>
      <c r="C1004" s="141">
        <v>380</v>
      </c>
      <c r="D1004" s="159">
        <v>0.55000000000000004</v>
      </c>
      <c r="E1004" s="131">
        <v>1.38</v>
      </c>
      <c r="F1004" s="131" t="s">
        <v>9</v>
      </c>
      <c r="G1004" s="131">
        <v>2.39</v>
      </c>
      <c r="H1004" s="145" t="s">
        <v>20</v>
      </c>
    </row>
    <row r="1005" spans="1:8" ht="15">
      <c r="A1005" s="158" t="s">
        <v>47</v>
      </c>
      <c r="B1005" s="132">
        <v>60</v>
      </c>
      <c r="C1005" s="141">
        <v>380</v>
      </c>
      <c r="D1005" s="159">
        <v>0.75</v>
      </c>
      <c r="E1005" s="131">
        <v>1.84</v>
      </c>
      <c r="F1005" s="131" t="s">
        <v>9</v>
      </c>
      <c r="G1005" s="131">
        <v>3.18</v>
      </c>
      <c r="H1005" s="145" t="s">
        <v>26</v>
      </c>
    </row>
    <row r="1006" spans="1:8" ht="15">
      <c r="A1006" s="158" t="s">
        <v>48</v>
      </c>
      <c r="B1006" s="132">
        <v>60</v>
      </c>
      <c r="C1006" s="141">
        <v>380</v>
      </c>
      <c r="D1006" s="159">
        <v>1.1000000000000001</v>
      </c>
      <c r="E1006" s="131">
        <v>2.44</v>
      </c>
      <c r="F1006" s="131" t="s">
        <v>9</v>
      </c>
      <c r="G1006" s="131">
        <v>4.22</v>
      </c>
      <c r="H1006" s="145" t="s">
        <v>30</v>
      </c>
    </row>
    <row r="1007" spans="1:8" ht="15">
      <c r="A1007" s="158" t="s">
        <v>49</v>
      </c>
      <c r="B1007" s="132">
        <v>60</v>
      </c>
      <c r="C1007" s="141">
        <v>380</v>
      </c>
      <c r="D1007" s="159">
        <v>1.1000000000000001</v>
      </c>
      <c r="E1007" s="131">
        <v>2.44</v>
      </c>
      <c r="F1007" s="131" t="s">
        <v>9</v>
      </c>
      <c r="G1007" s="131">
        <v>4.22</v>
      </c>
      <c r="H1007" s="145" t="s">
        <v>30</v>
      </c>
    </row>
    <row r="1008" spans="1:8" ht="15">
      <c r="A1008" s="158" t="s">
        <v>50</v>
      </c>
      <c r="B1008" s="132">
        <v>60</v>
      </c>
      <c r="C1008" s="141">
        <v>380</v>
      </c>
      <c r="D1008" s="159">
        <v>1.5</v>
      </c>
      <c r="E1008" s="131">
        <v>3.23</v>
      </c>
      <c r="F1008" s="131" t="s">
        <v>9</v>
      </c>
      <c r="G1008" s="131">
        <v>5.59</v>
      </c>
      <c r="H1008" s="145" t="s">
        <v>38</v>
      </c>
    </row>
    <row r="1009" spans="1:8" ht="15">
      <c r="A1009" s="158" t="s">
        <v>52</v>
      </c>
      <c r="B1009" s="132">
        <v>60</v>
      </c>
      <c r="C1009" s="141">
        <v>380</v>
      </c>
      <c r="D1009" s="159">
        <v>2.2000000000000002</v>
      </c>
      <c r="E1009" s="131">
        <v>4.5999999999999996</v>
      </c>
      <c r="F1009" s="131" t="s">
        <v>9</v>
      </c>
      <c r="G1009" s="131">
        <v>7.96</v>
      </c>
      <c r="H1009" s="145" t="s">
        <v>42</v>
      </c>
    </row>
    <row r="1010" spans="1:8" ht="15">
      <c r="A1010" s="158" t="s">
        <v>54</v>
      </c>
      <c r="B1010" s="132">
        <v>60</v>
      </c>
      <c r="C1010" s="141">
        <v>380</v>
      </c>
      <c r="D1010" s="159">
        <v>2.2000000000000002</v>
      </c>
      <c r="E1010" s="131">
        <v>4.5999999999999996</v>
      </c>
      <c r="F1010" s="131" t="s">
        <v>9</v>
      </c>
      <c r="G1010" s="131">
        <v>7.96</v>
      </c>
      <c r="H1010" s="145" t="s">
        <v>42</v>
      </c>
    </row>
    <row r="1011" spans="1:8" ht="15">
      <c r="A1011" s="158" t="s">
        <v>56</v>
      </c>
      <c r="B1011" s="132">
        <v>60</v>
      </c>
      <c r="C1011" s="141">
        <v>380</v>
      </c>
      <c r="D1011" s="159">
        <v>3</v>
      </c>
      <c r="E1011" s="131">
        <v>5.99</v>
      </c>
      <c r="F1011" s="131" t="s">
        <v>9</v>
      </c>
      <c r="G1011" s="131">
        <v>10.36</v>
      </c>
      <c r="H1011" s="145" t="s">
        <v>67</v>
      </c>
    </row>
    <row r="1012" spans="1:8" ht="15">
      <c r="A1012" s="158" t="s">
        <v>58</v>
      </c>
      <c r="B1012" s="132">
        <v>60</v>
      </c>
      <c r="C1012" s="141">
        <v>380</v>
      </c>
      <c r="D1012" s="159">
        <v>3</v>
      </c>
      <c r="E1012" s="131">
        <v>5.99</v>
      </c>
      <c r="F1012" s="131" t="s">
        <v>9</v>
      </c>
      <c r="G1012" s="131">
        <v>10.36</v>
      </c>
      <c r="H1012" s="145" t="s">
        <v>67</v>
      </c>
    </row>
    <row r="1013" spans="1:8" ht="15">
      <c r="A1013" s="158" t="s">
        <v>61</v>
      </c>
      <c r="B1013" s="132">
        <v>60</v>
      </c>
      <c r="C1013" s="141">
        <v>380</v>
      </c>
      <c r="D1013" s="159">
        <v>4</v>
      </c>
      <c r="E1013" s="131">
        <v>7.89</v>
      </c>
      <c r="F1013" s="131" t="s">
        <v>9</v>
      </c>
      <c r="G1013" s="131">
        <v>13.65</v>
      </c>
      <c r="H1013" s="145" t="e">
        <v>#N/A</v>
      </c>
    </row>
    <row r="1014" spans="1:8" ht="15">
      <c r="A1014" s="158" t="s">
        <v>71</v>
      </c>
      <c r="B1014" s="132">
        <v>60</v>
      </c>
      <c r="C1014" s="141">
        <v>380</v>
      </c>
      <c r="D1014" s="159">
        <v>0.37</v>
      </c>
      <c r="E1014" s="131">
        <v>0.96</v>
      </c>
      <c r="F1014" s="131" t="s">
        <v>9</v>
      </c>
      <c r="G1014" s="131">
        <v>1.66</v>
      </c>
      <c r="H1014" s="145" t="s">
        <v>10</v>
      </c>
    </row>
    <row r="1015" spans="1:8" ht="15">
      <c r="A1015" s="158" t="s">
        <v>72</v>
      </c>
      <c r="B1015" s="132">
        <v>60</v>
      </c>
      <c r="C1015" s="141">
        <v>380</v>
      </c>
      <c r="D1015" s="159">
        <v>0.55000000000000004</v>
      </c>
      <c r="E1015" s="131">
        <v>1.38</v>
      </c>
      <c r="F1015" s="131" t="s">
        <v>9</v>
      </c>
      <c r="G1015" s="131">
        <v>2.39</v>
      </c>
      <c r="H1015" s="145" t="s">
        <v>20</v>
      </c>
    </row>
    <row r="1016" spans="1:8" ht="15">
      <c r="A1016" s="158" t="s">
        <v>73</v>
      </c>
      <c r="B1016" s="132">
        <v>60</v>
      </c>
      <c r="C1016" s="141">
        <v>380</v>
      </c>
      <c r="D1016" s="159">
        <v>0.55000000000000004</v>
      </c>
      <c r="E1016" s="131">
        <v>1.38</v>
      </c>
      <c r="F1016" s="131" t="s">
        <v>9</v>
      </c>
      <c r="G1016" s="131">
        <v>2.39</v>
      </c>
      <c r="H1016" s="145" t="s">
        <v>20</v>
      </c>
    </row>
    <row r="1017" spans="1:8" ht="15">
      <c r="A1017" s="158" t="s">
        <v>74</v>
      </c>
      <c r="B1017" s="132">
        <v>60</v>
      </c>
      <c r="C1017" s="141">
        <v>380</v>
      </c>
      <c r="D1017" s="159">
        <v>0.75</v>
      </c>
      <c r="E1017" s="131">
        <v>1.84</v>
      </c>
      <c r="F1017" s="131" t="s">
        <v>9</v>
      </c>
      <c r="G1017" s="131">
        <v>3.18</v>
      </c>
      <c r="H1017" s="145" t="s">
        <v>26</v>
      </c>
    </row>
    <row r="1018" spans="1:8" ht="15">
      <c r="A1018" s="158" t="s">
        <v>75</v>
      </c>
      <c r="B1018" s="132">
        <v>60</v>
      </c>
      <c r="C1018" s="141">
        <v>380</v>
      </c>
      <c r="D1018" s="159">
        <v>1.1000000000000001</v>
      </c>
      <c r="E1018" s="131">
        <v>2.44</v>
      </c>
      <c r="F1018" s="131" t="s">
        <v>9</v>
      </c>
      <c r="G1018" s="131">
        <v>4.22</v>
      </c>
      <c r="H1018" s="145" t="s">
        <v>30</v>
      </c>
    </row>
    <row r="1019" spans="1:8" ht="15">
      <c r="A1019" s="158" t="s">
        <v>76</v>
      </c>
      <c r="B1019" s="132">
        <v>60</v>
      </c>
      <c r="C1019" s="141">
        <v>380</v>
      </c>
      <c r="D1019" s="159">
        <v>1.1000000000000001</v>
      </c>
      <c r="E1019" s="131">
        <v>2.44</v>
      </c>
      <c r="F1019" s="131" t="s">
        <v>9</v>
      </c>
      <c r="G1019" s="131">
        <v>4.22</v>
      </c>
      <c r="H1019" s="145" t="s">
        <v>30</v>
      </c>
    </row>
    <row r="1020" spans="1:8" ht="15">
      <c r="A1020" s="158" t="s">
        <v>77</v>
      </c>
      <c r="B1020" s="132">
        <v>60</v>
      </c>
      <c r="C1020" s="141">
        <v>380</v>
      </c>
      <c r="D1020" s="159">
        <v>1.1000000000000001</v>
      </c>
      <c r="E1020" s="131">
        <v>2.44</v>
      </c>
      <c r="F1020" s="131" t="s">
        <v>9</v>
      </c>
      <c r="G1020" s="131">
        <v>4.22</v>
      </c>
      <c r="H1020" s="145" t="s">
        <v>30</v>
      </c>
    </row>
    <row r="1021" spans="1:8" ht="15">
      <c r="A1021" s="158" t="s">
        <v>78</v>
      </c>
      <c r="B1021" s="132">
        <v>60</v>
      </c>
      <c r="C1021" s="141">
        <v>380</v>
      </c>
      <c r="D1021" s="159">
        <v>1.5</v>
      </c>
      <c r="E1021" s="131">
        <v>3.23</v>
      </c>
      <c r="F1021" s="131" t="s">
        <v>9</v>
      </c>
      <c r="G1021" s="131">
        <v>5.59</v>
      </c>
      <c r="H1021" s="145" t="s">
        <v>38</v>
      </c>
    </row>
    <row r="1022" spans="1:8" ht="15">
      <c r="A1022" s="158" t="s">
        <v>79</v>
      </c>
      <c r="B1022" s="132">
        <v>60</v>
      </c>
      <c r="C1022" s="141">
        <v>380</v>
      </c>
      <c r="D1022" s="159">
        <v>1.5</v>
      </c>
      <c r="E1022" s="131">
        <v>3.23</v>
      </c>
      <c r="F1022" s="131" t="s">
        <v>9</v>
      </c>
      <c r="G1022" s="131">
        <v>5.59</v>
      </c>
      <c r="H1022" s="145" t="s">
        <v>38</v>
      </c>
    </row>
    <row r="1023" spans="1:8" ht="15">
      <c r="A1023" s="158" t="s">
        <v>80</v>
      </c>
      <c r="B1023" s="132">
        <v>60</v>
      </c>
      <c r="C1023" s="141">
        <v>380</v>
      </c>
      <c r="D1023" s="159">
        <v>1.5</v>
      </c>
      <c r="E1023" s="131">
        <v>3.23</v>
      </c>
      <c r="F1023" s="131" t="s">
        <v>9</v>
      </c>
      <c r="G1023" s="131">
        <v>5.59</v>
      </c>
      <c r="H1023" s="145" t="s">
        <v>38</v>
      </c>
    </row>
    <row r="1024" spans="1:8" ht="15">
      <c r="A1024" s="158" t="s">
        <v>81</v>
      </c>
      <c r="B1024" s="132">
        <v>60</v>
      </c>
      <c r="C1024" s="141">
        <v>380</v>
      </c>
      <c r="D1024" s="159">
        <v>2.2000000000000002</v>
      </c>
      <c r="E1024" s="131">
        <v>4.5999999999999996</v>
      </c>
      <c r="F1024" s="131" t="s">
        <v>9</v>
      </c>
      <c r="G1024" s="131">
        <v>7.96</v>
      </c>
      <c r="H1024" s="145" t="s">
        <v>42</v>
      </c>
    </row>
    <row r="1025" spans="1:8" ht="15">
      <c r="A1025" s="158" t="s">
        <v>82</v>
      </c>
      <c r="B1025" s="132">
        <v>60</v>
      </c>
      <c r="C1025" s="141">
        <v>380</v>
      </c>
      <c r="D1025" s="159">
        <v>2.2000000000000002</v>
      </c>
      <c r="E1025" s="131">
        <v>4.5999999999999996</v>
      </c>
      <c r="F1025" s="131" t="s">
        <v>9</v>
      </c>
      <c r="G1025" s="131">
        <v>7.96</v>
      </c>
      <c r="H1025" s="145" t="s">
        <v>42</v>
      </c>
    </row>
    <row r="1026" spans="1:8" ht="15">
      <c r="A1026" s="158" t="s">
        <v>83</v>
      </c>
      <c r="B1026" s="132">
        <v>60</v>
      </c>
      <c r="C1026" s="141">
        <v>380</v>
      </c>
      <c r="D1026" s="159">
        <v>2.2000000000000002</v>
      </c>
      <c r="E1026" s="131">
        <v>4.5999999999999996</v>
      </c>
      <c r="F1026" s="131" t="s">
        <v>9</v>
      </c>
      <c r="G1026" s="131">
        <v>7.96</v>
      </c>
      <c r="H1026" s="145" t="s">
        <v>42</v>
      </c>
    </row>
    <row r="1027" spans="1:8" ht="15">
      <c r="A1027" s="158" t="s">
        <v>84</v>
      </c>
      <c r="B1027" s="132">
        <v>60</v>
      </c>
      <c r="C1027" s="141">
        <v>380</v>
      </c>
      <c r="D1027" s="159">
        <v>2.2000000000000002</v>
      </c>
      <c r="E1027" s="131">
        <v>4.5999999999999996</v>
      </c>
      <c r="F1027" s="131" t="s">
        <v>9</v>
      </c>
      <c r="G1027" s="131">
        <v>7.96</v>
      </c>
      <c r="H1027" s="145" t="s">
        <v>42</v>
      </c>
    </row>
    <row r="1028" spans="1:8" ht="15">
      <c r="A1028" s="158" t="s">
        <v>85</v>
      </c>
      <c r="B1028" s="132">
        <v>60</v>
      </c>
      <c r="C1028" s="141">
        <v>380</v>
      </c>
      <c r="D1028" s="159">
        <v>3</v>
      </c>
      <c r="E1028" s="131">
        <v>5.99</v>
      </c>
      <c r="F1028" s="131" t="s">
        <v>9</v>
      </c>
      <c r="G1028" s="131">
        <v>10.36</v>
      </c>
      <c r="H1028" s="145" t="s">
        <v>67</v>
      </c>
    </row>
    <row r="1029" spans="1:8" ht="15">
      <c r="A1029" s="158" t="s">
        <v>86</v>
      </c>
      <c r="B1029" s="132">
        <v>60</v>
      </c>
      <c r="C1029" s="141">
        <v>380</v>
      </c>
      <c r="D1029" s="159">
        <v>3</v>
      </c>
      <c r="E1029" s="131">
        <v>5.99</v>
      </c>
      <c r="F1029" s="131" t="s">
        <v>9</v>
      </c>
      <c r="G1029" s="131">
        <v>10.36</v>
      </c>
      <c r="H1029" s="145" t="s">
        <v>67</v>
      </c>
    </row>
    <row r="1030" spans="1:8" ht="15">
      <c r="A1030" s="158" t="s">
        <v>87</v>
      </c>
      <c r="B1030" s="132">
        <v>60</v>
      </c>
      <c r="C1030" s="141">
        <v>380</v>
      </c>
      <c r="D1030" s="159">
        <v>3</v>
      </c>
      <c r="E1030" s="131">
        <v>5.99</v>
      </c>
      <c r="F1030" s="131" t="s">
        <v>9</v>
      </c>
      <c r="G1030" s="131">
        <v>10.36</v>
      </c>
      <c r="H1030" s="145" t="s">
        <v>67</v>
      </c>
    </row>
    <row r="1031" spans="1:8" ht="14">
      <c r="A1031" s="158" t="s">
        <v>88</v>
      </c>
      <c r="B1031" s="132">
        <v>60</v>
      </c>
      <c r="C1031" s="141">
        <v>380</v>
      </c>
      <c r="D1031" s="160">
        <v>4</v>
      </c>
      <c r="E1031" s="131">
        <v>7.89</v>
      </c>
      <c r="F1031" s="131" t="s">
        <v>9</v>
      </c>
      <c r="G1031" s="131">
        <v>13.65</v>
      </c>
      <c r="H1031" s="145" t="e">
        <v>#N/A</v>
      </c>
    </row>
    <row r="1032" spans="1:8" ht="15">
      <c r="A1032" s="158" t="s">
        <v>94</v>
      </c>
      <c r="B1032" s="132">
        <v>60</v>
      </c>
      <c r="C1032" s="141">
        <v>380</v>
      </c>
      <c r="D1032" s="159">
        <v>0.75</v>
      </c>
      <c r="E1032" s="131">
        <v>1.84</v>
      </c>
      <c r="F1032" s="131" t="s">
        <v>9</v>
      </c>
      <c r="G1032" s="131">
        <v>3.18</v>
      </c>
      <c r="H1032" s="145" t="s">
        <v>26</v>
      </c>
    </row>
    <row r="1033" spans="1:8" ht="15">
      <c r="A1033" s="158" t="s">
        <v>95</v>
      </c>
      <c r="B1033" s="132">
        <v>60</v>
      </c>
      <c r="C1033" s="141">
        <v>380</v>
      </c>
      <c r="D1033" s="159">
        <v>1.1000000000000001</v>
      </c>
      <c r="E1033" s="131">
        <v>2.44</v>
      </c>
      <c r="F1033" s="131" t="s">
        <v>9</v>
      </c>
      <c r="G1033" s="131">
        <v>4.22</v>
      </c>
      <c r="H1033" s="145" t="s">
        <v>30</v>
      </c>
    </row>
    <row r="1034" spans="1:8" ht="15">
      <c r="A1034" s="158" t="s">
        <v>96</v>
      </c>
      <c r="B1034" s="132">
        <v>60</v>
      </c>
      <c r="C1034" s="141">
        <v>380</v>
      </c>
      <c r="D1034" s="159">
        <v>1.5</v>
      </c>
      <c r="E1034" s="131">
        <v>3.23</v>
      </c>
      <c r="F1034" s="131" t="s">
        <v>9</v>
      </c>
      <c r="G1034" s="131">
        <v>5.59</v>
      </c>
      <c r="H1034" s="145" t="s">
        <v>38</v>
      </c>
    </row>
    <row r="1035" spans="1:8" ht="15">
      <c r="A1035" s="158" t="s">
        <v>97</v>
      </c>
      <c r="B1035" s="132">
        <v>60</v>
      </c>
      <c r="C1035" s="141">
        <v>380</v>
      </c>
      <c r="D1035" s="159">
        <v>2.2000000000000002</v>
      </c>
      <c r="E1035" s="131">
        <v>4.5999999999999996</v>
      </c>
      <c r="F1035" s="131" t="s">
        <v>9</v>
      </c>
      <c r="G1035" s="131">
        <v>7.96</v>
      </c>
      <c r="H1035" s="145" t="s">
        <v>42</v>
      </c>
    </row>
    <row r="1036" spans="1:8" ht="15">
      <c r="A1036" s="158" t="s">
        <v>98</v>
      </c>
      <c r="B1036" s="132">
        <v>60</v>
      </c>
      <c r="C1036" s="141">
        <v>380</v>
      </c>
      <c r="D1036" s="159">
        <v>2.2000000000000002</v>
      </c>
      <c r="E1036" s="131">
        <v>4.5999999999999996</v>
      </c>
      <c r="F1036" s="131" t="s">
        <v>9</v>
      </c>
      <c r="G1036" s="131">
        <v>7.96</v>
      </c>
      <c r="H1036" s="145" t="s">
        <v>42</v>
      </c>
    </row>
    <row r="1037" spans="1:8" ht="15">
      <c r="A1037" s="158" t="s">
        <v>99</v>
      </c>
      <c r="B1037" s="132">
        <v>60</v>
      </c>
      <c r="C1037" s="141">
        <v>380</v>
      </c>
      <c r="D1037" s="159">
        <v>3</v>
      </c>
      <c r="E1037" s="131">
        <v>5.99</v>
      </c>
      <c r="F1037" s="131" t="s">
        <v>9</v>
      </c>
      <c r="G1037" s="131">
        <v>10.36</v>
      </c>
      <c r="H1037" s="145" t="s">
        <v>67</v>
      </c>
    </row>
    <row r="1038" spans="1:8" ht="15">
      <c r="A1038" s="158" t="s">
        <v>100</v>
      </c>
      <c r="B1038" s="132">
        <v>60</v>
      </c>
      <c r="C1038" s="141">
        <v>380</v>
      </c>
      <c r="D1038" s="159">
        <v>3</v>
      </c>
      <c r="E1038" s="131">
        <v>5.99</v>
      </c>
      <c r="F1038" s="131" t="s">
        <v>9</v>
      </c>
      <c r="G1038" s="131">
        <v>10.36</v>
      </c>
      <c r="H1038" s="145" t="s">
        <v>67</v>
      </c>
    </row>
    <row r="1039" spans="1:8" ht="15">
      <c r="A1039" s="158" t="s">
        <v>102</v>
      </c>
      <c r="B1039" s="132">
        <v>60</v>
      </c>
      <c r="C1039" s="141">
        <v>380</v>
      </c>
      <c r="D1039" s="159">
        <v>4</v>
      </c>
      <c r="E1039" s="131">
        <v>7.89</v>
      </c>
      <c r="F1039" s="131" t="s">
        <v>9</v>
      </c>
      <c r="G1039" s="131">
        <v>13.65</v>
      </c>
      <c r="H1039" s="145" t="e">
        <v>#N/A</v>
      </c>
    </row>
    <row r="1040" spans="1:8" ht="15">
      <c r="A1040" s="158" t="s">
        <v>104</v>
      </c>
      <c r="B1040" s="132">
        <v>60</v>
      </c>
      <c r="C1040" s="141">
        <v>380</v>
      </c>
      <c r="D1040" s="159">
        <v>4</v>
      </c>
      <c r="E1040" s="131">
        <v>7.89</v>
      </c>
      <c r="F1040" s="131" t="s">
        <v>9</v>
      </c>
      <c r="G1040" s="131">
        <v>13.65</v>
      </c>
      <c r="H1040" s="145" t="e">
        <v>#N/A</v>
      </c>
    </row>
    <row r="1041" spans="1:8" ht="15">
      <c r="A1041" s="158" t="s">
        <v>115</v>
      </c>
      <c r="B1041" s="132">
        <v>60</v>
      </c>
      <c r="C1041" s="141">
        <v>380</v>
      </c>
      <c r="D1041" s="159">
        <v>0.55000000000000004</v>
      </c>
      <c r="E1041" s="131">
        <v>1.38</v>
      </c>
      <c r="F1041" s="131" t="s">
        <v>9</v>
      </c>
      <c r="G1041" s="131">
        <v>2.39</v>
      </c>
      <c r="H1041" s="145" t="s">
        <v>20</v>
      </c>
    </row>
    <row r="1042" spans="1:8" ht="15">
      <c r="A1042" s="158" t="s">
        <v>116</v>
      </c>
      <c r="B1042" s="132">
        <v>60</v>
      </c>
      <c r="C1042" s="141">
        <v>380</v>
      </c>
      <c r="D1042" s="159">
        <v>1.1000000000000001</v>
      </c>
      <c r="E1042" s="131">
        <v>2.44</v>
      </c>
      <c r="F1042" s="131" t="s">
        <v>9</v>
      </c>
      <c r="G1042" s="131">
        <v>4.22</v>
      </c>
      <c r="H1042" s="145" t="s">
        <v>30</v>
      </c>
    </row>
    <row r="1043" spans="1:8" ht="15">
      <c r="A1043" s="158" t="s">
        <v>117</v>
      </c>
      <c r="B1043" s="132">
        <v>60</v>
      </c>
      <c r="C1043" s="141">
        <v>380</v>
      </c>
      <c r="D1043" s="159">
        <v>1.1000000000000001</v>
      </c>
      <c r="E1043" s="131">
        <v>2.44</v>
      </c>
      <c r="F1043" s="131" t="s">
        <v>9</v>
      </c>
      <c r="G1043" s="131">
        <v>4.22</v>
      </c>
      <c r="H1043" s="145" t="s">
        <v>30</v>
      </c>
    </row>
    <row r="1044" spans="1:8" ht="14">
      <c r="A1044" s="158" t="s">
        <v>118</v>
      </c>
      <c r="B1044" s="132">
        <v>60</v>
      </c>
      <c r="C1044" s="141">
        <v>380</v>
      </c>
      <c r="D1044" s="160">
        <v>1.5</v>
      </c>
      <c r="E1044" s="131">
        <v>3.23</v>
      </c>
      <c r="F1044" s="131" t="s">
        <v>9</v>
      </c>
      <c r="G1044" s="131">
        <v>5.59</v>
      </c>
      <c r="H1044" s="145" t="s">
        <v>38</v>
      </c>
    </row>
    <row r="1045" spans="1:8" ht="15">
      <c r="A1045" s="158" t="s">
        <v>119</v>
      </c>
      <c r="B1045" s="132">
        <v>60</v>
      </c>
      <c r="C1045" s="141">
        <v>380</v>
      </c>
      <c r="D1045" s="159">
        <v>2.2000000000000002</v>
      </c>
      <c r="E1045" s="131">
        <v>4.5999999999999996</v>
      </c>
      <c r="F1045" s="131" t="s">
        <v>9</v>
      </c>
      <c r="G1045" s="131">
        <v>7.96</v>
      </c>
      <c r="H1045" s="145" t="s">
        <v>42</v>
      </c>
    </row>
    <row r="1046" spans="1:8" ht="15">
      <c r="A1046" s="158" t="s">
        <v>120</v>
      </c>
      <c r="B1046" s="132">
        <v>60</v>
      </c>
      <c r="C1046" s="141">
        <v>380</v>
      </c>
      <c r="D1046" s="159">
        <v>2.2000000000000002</v>
      </c>
      <c r="E1046" s="131">
        <v>4.5999999999999996</v>
      </c>
      <c r="F1046" s="131" t="s">
        <v>9</v>
      </c>
      <c r="G1046" s="131">
        <v>7.96</v>
      </c>
      <c r="H1046" s="145" t="s">
        <v>42</v>
      </c>
    </row>
    <row r="1047" spans="1:8" ht="15">
      <c r="A1047" s="158" t="s">
        <v>121</v>
      </c>
      <c r="B1047" s="132">
        <v>60</v>
      </c>
      <c r="C1047" s="141">
        <v>380</v>
      </c>
      <c r="D1047" s="159">
        <v>2.2000000000000002</v>
      </c>
      <c r="E1047" s="131">
        <v>4.5999999999999996</v>
      </c>
      <c r="F1047" s="131" t="s">
        <v>9</v>
      </c>
      <c r="G1047" s="131">
        <v>7.96</v>
      </c>
      <c r="H1047" s="145" t="s">
        <v>42</v>
      </c>
    </row>
    <row r="1048" spans="1:8" ht="15">
      <c r="A1048" s="158" t="s">
        <v>122</v>
      </c>
      <c r="B1048" s="132">
        <v>60</v>
      </c>
      <c r="C1048" s="141">
        <v>380</v>
      </c>
      <c r="D1048" s="159">
        <v>2.2000000000000002</v>
      </c>
      <c r="E1048" s="131">
        <v>4.5999999999999996</v>
      </c>
      <c r="F1048" s="131" t="s">
        <v>9</v>
      </c>
      <c r="G1048" s="131">
        <v>7.96</v>
      </c>
      <c r="H1048" s="145" t="s">
        <v>42</v>
      </c>
    </row>
    <row r="1049" spans="1:8" ht="15">
      <c r="A1049" s="158" t="s">
        <v>123</v>
      </c>
      <c r="B1049" s="132">
        <v>60</v>
      </c>
      <c r="C1049" s="141">
        <v>380</v>
      </c>
      <c r="D1049" s="159">
        <v>3</v>
      </c>
      <c r="E1049" s="131">
        <v>5.99</v>
      </c>
      <c r="F1049" s="131" t="s">
        <v>9</v>
      </c>
      <c r="G1049" s="131">
        <v>10.36</v>
      </c>
      <c r="H1049" s="145" t="s">
        <v>67</v>
      </c>
    </row>
    <row r="1050" spans="1:8" ht="15">
      <c r="A1050" s="158" t="s">
        <v>124</v>
      </c>
      <c r="B1050" s="132">
        <v>60</v>
      </c>
      <c r="C1050" s="141">
        <v>380</v>
      </c>
      <c r="D1050" s="159">
        <v>3</v>
      </c>
      <c r="E1050" s="131">
        <v>5.99</v>
      </c>
      <c r="F1050" s="131" t="s">
        <v>9</v>
      </c>
      <c r="G1050" s="131">
        <v>10.36</v>
      </c>
      <c r="H1050" s="145" t="s">
        <v>67</v>
      </c>
    </row>
    <row r="1051" spans="1:8" ht="15">
      <c r="A1051" s="158" t="s">
        <v>125</v>
      </c>
      <c r="B1051" s="132">
        <v>60</v>
      </c>
      <c r="C1051" s="141">
        <v>380</v>
      </c>
      <c r="D1051" s="159">
        <v>3</v>
      </c>
      <c r="E1051" s="131">
        <v>5.99</v>
      </c>
      <c r="F1051" s="131" t="s">
        <v>9</v>
      </c>
      <c r="G1051" s="131">
        <v>10.36</v>
      </c>
      <c r="H1051" s="145" t="s">
        <v>67</v>
      </c>
    </row>
    <row r="1052" spans="1:8" ht="15">
      <c r="A1052" s="158" t="s">
        <v>126</v>
      </c>
      <c r="B1052" s="132">
        <v>60</v>
      </c>
      <c r="C1052" s="141">
        <v>380</v>
      </c>
      <c r="D1052" s="159">
        <v>4</v>
      </c>
      <c r="E1052" s="131">
        <v>7.89</v>
      </c>
      <c r="F1052" s="131" t="s">
        <v>9</v>
      </c>
      <c r="G1052" s="131">
        <v>13.65</v>
      </c>
      <c r="H1052" s="145" t="e">
        <v>#N/A</v>
      </c>
    </row>
    <row r="1053" spans="1:8" ht="15">
      <c r="A1053" s="158" t="s">
        <v>127</v>
      </c>
      <c r="B1053" s="132">
        <v>60</v>
      </c>
      <c r="C1053" s="141">
        <v>380</v>
      </c>
      <c r="D1053" s="159">
        <v>4</v>
      </c>
      <c r="E1053" s="131">
        <v>7.89</v>
      </c>
      <c r="F1053" s="131" t="s">
        <v>9</v>
      </c>
      <c r="G1053" s="131">
        <v>13.65</v>
      </c>
      <c r="H1053" s="145" t="e">
        <v>#N/A</v>
      </c>
    </row>
    <row r="1054" spans="1:8" ht="15">
      <c r="A1054" s="158" t="s">
        <v>128</v>
      </c>
      <c r="B1054" s="132">
        <v>60</v>
      </c>
      <c r="C1054" s="141">
        <v>380</v>
      </c>
      <c r="D1054" s="159">
        <v>4</v>
      </c>
      <c r="E1054" s="131">
        <v>7.89</v>
      </c>
      <c r="F1054" s="131" t="s">
        <v>9</v>
      </c>
      <c r="G1054" s="131">
        <v>13.65</v>
      </c>
      <c r="H1054" s="145" t="e">
        <v>#N/A</v>
      </c>
    </row>
    <row r="1055" spans="1:8" ht="15">
      <c r="A1055" s="158" t="s">
        <v>129</v>
      </c>
      <c r="B1055" s="132">
        <v>60</v>
      </c>
      <c r="C1055" s="141">
        <v>380</v>
      </c>
      <c r="D1055" s="159">
        <v>4</v>
      </c>
      <c r="E1055" s="131">
        <v>7.89</v>
      </c>
      <c r="F1055" s="131" t="s">
        <v>9</v>
      </c>
      <c r="G1055" s="131">
        <v>13.65</v>
      </c>
      <c r="H1055" s="145" t="e">
        <v>#N/A</v>
      </c>
    </row>
    <row r="1056" spans="1:8" ht="15">
      <c r="A1056" s="158" t="s">
        <v>610</v>
      </c>
      <c r="B1056" s="132">
        <v>60</v>
      </c>
      <c r="C1056" s="141">
        <v>380</v>
      </c>
      <c r="D1056" s="159">
        <v>0.75</v>
      </c>
      <c r="E1056" s="131">
        <v>1.84</v>
      </c>
      <c r="F1056" s="131" t="s">
        <v>9</v>
      </c>
      <c r="G1056" s="131">
        <v>3.18</v>
      </c>
      <c r="H1056" s="145" t="s">
        <v>26</v>
      </c>
    </row>
    <row r="1057" spans="1:8" ht="15">
      <c r="A1057" s="158" t="s">
        <v>611</v>
      </c>
      <c r="B1057" s="132">
        <v>60</v>
      </c>
      <c r="C1057" s="141">
        <v>380</v>
      </c>
      <c r="D1057" s="159">
        <v>1.5</v>
      </c>
      <c r="E1057" s="131">
        <v>3.23</v>
      </c>
      <c r="F1057" s="131" t="s">
        <v>9</v>
      </c>
      <c r="G1057" s="131">
        <v>5.59</v>
      </c>
      <c r="H1057" s="145" t="s">
        <v>38</v>
      </c>
    </row>
    <row r="1058" spans="1:8" ht="15">
      <c r="A1058" s="158" t="s">
        <v>612</v>
      </c>
      <c r="B1058" s="132">
        <v>60</v>
      </c>
      <c r="C1058" s="141">
        <v>380</v>
      </c>
      <c r="D1058" s="159">
        <v>2.2000000000000002</v>
      </c>
      <c r="E1058" s="131">
        <v>4.5999999999999996</v>
      </c>
      <c r="F1058" s="131" t="s">
        <v>9</v>
      </c>
      <c r="G1058" s="131">
        <v>7.96</v>
      </c>
      <c r="H1058" s="145" t="s">
        <v>42</v>
      </c>
    </row>
    <row r="1059" spans="1:8" ht="14">
      <c r="A1059" s="158" t="s">
        <v>613</v>
      </c>
      <c r="B1059" s="132">
        <v>60</v>
      </c>
      <c r="C1059" s="141">
        <v>380</v>
      </c>
      <c r="D1059" s="160">
        <v>3</v>
      </c>
      <c r="E1059" s="131">
        <v>5.99</v>
      </c>
      <c r="F1059" s="131" t="s">
        <v>9</v>
      </c>
      <c r="G1059" s="131">
        <v>10.36</v>
      </c>
      <c r="H1059" s="145" t="s">
        <v>67</v>
      </c>
    </row>
    <row r="1060" spans="1:8" ht="15">
      <c r="A1060" s="158" t="s">
        <v>614</v>
      </c>
      <c r="B1060" s="132">
        <v>60</v>
      </c>
      <c r="C1060" s="141">
        <v>380</v>
      </c>
      <c r="D1060" s="159">
        <v>3</v>
      </c>
      <c r="E1060" s="131">
        <v>5.99</v>
      </c>
      <c r="F1060" s="131" t="s">
        <v>9</v>
      </c>
      <c r="G1060" s="131">
        <v>10.36</v>
      </c>
      <c r="H1060" s="145" t="s">
        <v>67</v>
      </c>
    </row>
    <row r="1061" spans="1:8" ht="15">
      <c r="A1061" s="158" t="s">
        <v>615</v>
      </c>
      <c r="B1061" s="132">
        <v>60</v>
      </c>
      <c r="C1061" s="141">
        <v>380</v>
      </c>
      <c r="D1061" s="159">
        <v>4</v>
      </c>
      <c r="E1061" s="131">
        <v>7.89</v>
      </c>
      <c r="F1061" s="131" t="s">
        <v>9</v>
      </c>
      <c r="G1061" s="131">
        <v>13.65</v>
      </c>
      <c r="H1061" s="145" t="e">
        <v>#N/A</v>
      </c>
    </row>
    <row r="1062" spans="1:8" ht="15">
      <c r="A1062" s="158" t="s">
        <v>616</v>
      </c>
      <c r="B1062" s="132">
        <v>60</v>
      </c>
      <c r="C1062" s="141">
        <v>380</v>
      </c>
      <c r="D1062" s="159">
        <v>5.5</v>
      </c>
      <c r="E1062" s="131">
        <v>10.73</v>
      </c>
      <c r="F1062" s="131">
        <v>6.2</v>
      </c>
      <c r="G1062" s="131" t="s">
        <v>9</v>
      </c>
      <c r="H1062" s="145" t="e">
        <v>#N/A</v>
      </c>
    </row>
    <row r="1063" spans="1:8" ht="15">
      <c r="A1063" s="158" t="s">
        <v>617</v>
      </c>
      <c r="B1063" s="132">
        <v>60</v>
      </c>
      <c r="C1063" s="141">
        <v>380</v>
      </c>
      <c r="D1063" s="159">
        <v>5.5</v>
      </c>
      <c r="E1063" s="131">
        <v>10.73</v>
      </c>
      <c r="F1063" s="131">
        <v>6.2</v>
      </c>
      <c r="G1063" s="131" t="s">
        <v>9</v>
      </c>
      <c r="H1063" s="145" t="e">
        <v>#N/A</v>
      </c>
    </row>
    <row r="1064" spans="1:8" ht="15">
      <c r="A1064" s="158" t="s">
        <v>618</v>
      </c>
      <c r="B1064" s="132">
        <v>60</v>
      </c>
      <c r="C1064" s="141">
        <v>380</v>
      </c>
      <c r="D1064" s="159">
        <v>5.5</v>
      </c>
      <c r="E1064" s="131">
        <v>10.73</v>
      </c>
      <c r="F1064" s="131">
        <v>6.2</v>
      </c>
      <c r="G1064" s="131" t="s">
        <v>9</v>
      </c>
      <c r="H1064" s="145" t="e">
        <v>#N/A</v>
      </c>
    </row>
    <row r="1065" spans="1:8" ht="15">
      <c r="A1065" s="158" t="s">
        <v>619</v>
      </c>
      <c r="B1065" s="132">
        <v>60</v>
      </c>
      <c r="C1065" s="141">
        <v>380</v>
      </c>
      <c r="D1065" s="159">
        <v>7.5</v>
      </c>
      <c r="E1065" s="131">
        <v>14.31</v>
      </c>
      <c r="F1065" s="131">
        <v>8.27</v>
      </c>
      <c r="G1065" s="131" t="s">
        <v>9</v>
      </c>
      <c r="H1065" s="145" t="e">
        <v>#N/A</v>
      </c>
    </row>
    <row r="1066" spans="1:8" ht="15">
      <c r="A1066" s="158" t="s">
        <v>620</v>
      </c>
      <c r="B1066" s="132">
        <v>60</v>
      </c>
      <c r="C1066" s="141">
        <v>380</v>
      </c>
      <c r="D1066" s="159">
        <v>7.5</v>
      </c>
      <c r="E1066" s="131">
        <v>14.31</v>
      </c>
      <c r="F1066" s="131">
        <v>8.27</v>
      </c>
      <c r="G1066" s="131" t="s">
        <v>9</v>
      </c>
      <c r="H1066" s="145" t="e">
        <v>#N/A</v>
      </c>
    </row>
    <row r="1067" spans="1:8" ht="15">
      <c r="A1067" s="158" t="s">
        <v>621</v>
      </c>
      <c r="B1067" s="132">
        <v>60</v>
      </c>
      <c r="C1067" s="141">
        <v>380</v>
      </c>
      <c r="D1067" s="159">
        <v>11</v>
      </c>
      <c r="E1067" s="131">
        <v>20.82</v>
      </c>
      <c r="F1067" s="131">
        <v>12.03</v>
      </c>
      <c r="G1067" s="131" t="s">
        <v>9</v>
      </c>
      <c r="H1067" s="145" t="e">
        <v>#N/A</v>
      </c>
    </row>
    <row r="1068" spans="1:8" ht="15">
      <c r="A1068" s="158" t="s">
        <v>622</v>
      </c>
      <c r="B1068" s="132">
        <v>60</v>
      </c>
      <c r="C1068" s="141">
        <v>380</v>
      </c>
      <c r="D1068" s="159">
        <v>11</v>
      </c>
      <c r="E1068" s="131">
        <v>20.82</v>
      </c>
      <c r="F1068" s="131">
        <v>12.03</v>
      </c>
      <c r="G1068" s="131" t="s">
        <v>9</v>
      </c>
      <c r="H1068" s="145" t="e">
        <v>#N/A</v>
      </c>
    </row>
    <row r="1069" spans="1:8" ht="15">
      <c r="A1069" s="158" t="s">
        <v>623</v>
      </c>
      <c r="B1069" s="132">
        <v>60</v>
      </c>
      <c r="C1069" s="141">
        <v>380</v>
      </c>
      <c r="D1069" s="159">
        <v>1.5</v>
      </c>
      <c r="E1069" s="131">
        <v>3.23</v>
      </c>
      <c r="F1069" s="131" t="s">
        <v>9</v>
      </c>
      <c r="G1069" s="131">
        <v>5.59</v>
      </c>
      <c r="H1069" s="145" t="s">
        <v>38</v>
      </c>
    </row>
    <row r="1070" spans="1:8" ht="15">
      <c r="A1070" s="158" t="s">
        <v>624</v>
      </c>
      <c r="B1070" s="132">
        <v>60</v>
      </c>
      <c r="C1070" s="141">
        <v>380</v>
      </c>
      <c r="D1070" s="159">
        <v>3</v>
      </c>
      <c r="E1070" s="131">
        <v>5.99</v>
      </c>
      <c r="F1070" s="131" t="s">
        <v>9</v>
      </c>
      <c r="G1070" s="131">
        <v>10.36</v>
      </c>
      <c r="H1070" s="145" t="s">
        <v>67</v>
      </c>
    </row>
    <row r="1071" spans="1:8" ht="15">
      <c r="A1071" s="158" t="s">
        <v>625</v>
      </c>
      <c r="B1071" s="132">
        <v>60</v>
      </c>
      <c r="C1071" s="141">
        <v>380</v>
      </c>
      <c r="D1071" s="159">
        <v>4</v>
      </c>
      <c r="E1071" s="131">
        <v>7.89</v>
      </c>
      <c r="F1071" s="131" t="s">
        <v>9</v>
      </c>
      <c r="G1071" s="131">
        <v>13.65</v>
      </c>
      <c r="H1071" s="145" t="e">
        <v>#N/A</v>
      </c>
    </row>
    <row r="1072" spans="1:8" ht="15">
      <c r="A1072" s="158" t="s">
        <v>626</v>
      </c>
      <c r="B1072" s="132">
        <v>60</v>
      </c>
      <c r="C1072" s="141">
        <v>380</v>
      </c>
      <c r="D1072" s="159">
        <v>5.5</v>
      </c>
      <c r="E1072" s="131">
        <v>10.73</v>
      </c>
      <c r="F1072" s="131">
        <v>6.2</v>
      </c>
      <c r="G1072" s="131" t="s">
        <v>9</v>
      </c>
      <c r="H1072" s="145" t="e">
        <v>#N/A</v>
      </c>
    </row>
    <row r="1073" spans="1:8" ht="15">
      <c r="A1073" s="158" t="s">
        <v>627</v>
      </c>
      <c r="B1073" s="132">
        <v>60</v>
      </c>
      <c r="C1073" s="141">
        <v>380</v>
      </c>
      <c r="D1073" s="159">
        <v>7.5</v>
      </c>
      <c r="E1073" s="131">
        <v>14.31</v>
      </c>
      <c r="F1073" s="131">
        <v>8.27</v>
      </c>
      <c r="G1073" s="131" t="s">
        <v>9</v>
      </c>
      <c r="H1073" s="145" t="e">
        <v>#N/A</v>
      </c>
    </row>
    <row r="1074" spans="1:8" ht="14">
      <c r="A1074" s="158" t="s">
        <v>628</v>
      </c>
      <c r="B1074" s="132">
        <v>60</v>
      </c>
      <c r="C1074" s="141">
        <v>380</v>
      </c>
      <c r="D1074" s="160">
        <v>11</v>
      </c>
      <c r="E1074" s="131">
        <v>20.82</v>
      </c>
      <c r="F1074" s="131">
        <v>12.03</v>
      </c>
      <c r="G1074" s="131" t="s">
        <v>9</v>
      </c>
      <c r="H1074" s="145" t="e">
        <v>#N/A</v>
      </c>
    </row>
    <row r="1075" spans="1:8" ht="14">
      <c r="A1075" s="158" t="s">
        <v>629</v>
      </c>
      <c r="B1075" s="132">
        <v>60</v>
      </c>
      <c r="C1075" s="141">
        <v>380</v>
      </c>
      <c r="D1075" s="160">
        <v>11</v>
      </c>
      <c r="E1075" s="131">
        <v>20.82</v>
      </c>
      <c r="F1075" s="131">
        <v>12.03</v>
      </c>
      <c r="G1075" s="131" t="s">
        <v>9</v>
      </c>
      <c r="H1075" s="145" t="e">
        <v>#N/A</v>
      </c>
    </row>
    <row r="1076" spans="1:8" ht="14">
      <c r="A1076" s="158" t="s">
        <v>630</v>
      </c>
      <c r="B1076" s="132">
        <v>60</v>
      </c>
      <c r="C1076" s="141">
        <v>380</v>
      </c>
      <c r="D1076" s="160">
        <v>11</v>
      </c>
      <c r="E1076" s="131">
        <v>20.82</v>
      </c>
      <c r="F1076" s="131">
        <v>12.03</v>
      </c>
      <c r="G1076" s="131" t="s">
        <v>9</v>
      </c>
      <c r="H1076" s="145" t="e">
        <v>#N/A</v>
      </c>
    </row>
    <row r="1077" spans="1:8" ht="15">
      <c r="A1077" s="158" t="s">
        <v>631</v>
      </c>
      <c r="B1077" s="132">
        <v>60</v>
      </c>
      <c r="C1077" s="141">
        <v>380</v>
      </c>
      <c r="D1077" s="159">
        <v>15</v>
      </c>
      <c r="E1077" s="131">
        <v>28.39</v>
      </c>
      <c r="F1077" s="131">
        <v>16.41</v>
      </c>
      <c r="G1077" s="131" t="s">
        <v>9</v>
      </c>
      <c r="H1077" s="145" t="e">
        <v>#N/A</v>
      </c>
    </row>
    <row r="1078" spans="1:8" ht="15">
      <c r="A1078" s="158" t="s">
        <v>632</v>
      </c>
      <c r="B1078" s="132">
        <v>60</v>
      </c>
      <c r="C1078" s="141">
        <v>380</v>
      </c>
      <c r="D1078" s="159">
        <v>15</v>
      </c>
      <c r="E1078" s="131">
        <v>28.39</v>
      </c>
      <c r="F1078" s="131">
        <v>16.41</v>
      </c>
      <c r="G1078" s="131" t="s">
        <v>9</v>
      </c>
      <c r="H1078" s="145" t="e">
        <v>#N/A</v>
      </c>
    </row>
    <row r="1079" spans="1:8" ht="15">
      <c r="A1079" s="158" t="s">
        <v>633</v>
      </c>
      <c r="B1079" s="132">
        <v>60</v>
      </c>
      <c r="C1079" s="141">
        <v>380</v>
      </c>
      <c r="D1079" s="159">
        <v>18.5</v>
      </c>
      <c r="E1079" s="131">
        <v>34.71</v>
      </c>
      <c r="F1079" s="131">
        <v>20.059999999999999</v>
      </c>
      <c r="G1079" s="131" t="s">
        <v>9</v>
      </c>
      <c r="H1079" s="145" t="e">
        <v>#N/A</v>
      </c>
    </row>
    <row r="1080" spans="1:8" ht="15">
      <c r="A1080" s="158" t="s">
        <v>634</v>
      </c>
      <c r="B1080" s="132">
        <v>60</v>
      </c>
      <c r="C1080" s="141">
        <v>380</v>
      </c>
      <c r="D1080" s="159">
        <v>2.2000000000000002</v>
      </c>
      <c r="E1080" s="131">
        <v>4.5999999999999996</v>
      </c>
      <c r="F1080" s="131" t="s">
        <v>9</v>
      </c>
      <c r="G1080" s="131">
        <v>7.96</v>
      </c>
      <c r="H1080" s="145" t="s">
        <v>42</v>
      </c>
    </row>
    <row r="1081" spans="1:8" ht="15">
      <c r="A1081" s="158" t="s">
        <v>635</v>
      </c>
      <c r="B1081" s="132">
        <v>60</v>
      </c>
      <c r="C1081" s="141">
        <v>380</v>
      </c>
      <c r="D1081" s="159">
        <v>4</v>
      </c>
      <c r="E1081" s="131">
        <v>7.89</v>
      </c>
      <c r="F1081" s="131" t="s">
        <v>9</v>
      </c>
      <c r="G1081" s="131">
        <v>13.65</v>
      </c>
      <c r="H1081" s="145" t="e">
        <v>#N/A</v>
      </c>
    </row>
    <row r="1082" spans="1:8" ht="15">
      <c r="A1082" s="158" t="s">
        <v>636</v>
      </c>
      <c r="B1082" s="132">
        <v>60</v>
      </c>
      <c r="C1082" s="141">
        <v>380</v>
      </c>
      <c r="D1082" s="159">
        <v>5.5</v>
      </c>
      <c r="E1082" s="131">
        <v>10.73</v>
      </c>
      <c r="F1082" s="131">
        <v>6.2</v>
      </c>
      <c r="G1082" s="131" t="s">
        <v>9</v>
      </c>
      <c r="H1082" s="145" t="e">
        <v>#N/A</v>
      </c>
    </row>
    <row r="1083" spans="1:8" ht="15">
      <c r="A1083" s="158" t="s">
        <v>637</v>
      </c>
      <c r="B1083" s="132">
        <v>60</v>
      </c>
      <c r="C1083" s="141">
        <v>380</v>
      </c>
      <c r="D1083" s="159">
        <v>7.5</v>
      </c>
      <c r="E1083" s="131">
        <v>14.31</v>
      </c>
      <c r="F1083" s="131">
        <v>8.27</v>
      </c>
      <c r="G1083" s="131" t="s">
        <v>9</v>
      </c>
      <c r="H1083" s="145" t="e">
        <v>#N/A</v>
      </c>
    </row>
    <row r="1084" spans="1:8" ht="15">
      <c r="A1084" s="158" t="s">
        <v>638</v>
      </c>
      <c r="B1084" s="132">
        <v>60</v>
      </c>
      <c r="C1084" s="141">
        <v>380</v>
      </c>
      <c r="D1084" s="159">
        <v>11</v>
      </c>
      <c r="E1084" s="131">
        <v>20.82</v>
      </c>
      <c r="F1084" s="131">
        <v>12.03</v>
      </c>
      <c r="G1084" s="131" t="s">
        <v>9</v>
      </c>
      <c r="H1084" s="145" t="e">
        <v>#N/A</v>
      </c>
    </row>
    <row r="1085" spans="1:8" ht="15">
      <c r="A1085" s="158" t="s">
        <v>639</v>
      </c>
      <c r="B1085" s="132">
        <v>60</v>
      </c>
      <c r="C1085" s="141">
        <v>380</v>
      </c>
      <c r="D1085" s="159">
        <v>11</v>
      </c>
      <c r="E1085" s="131">
        <v>20.82</v>
      </c>
      <c r="F1085" s="131">
        <v>12.03</v>
      </c>
      <c r="G1085" s="131" t="s">
        <v>9</v>
      </c>
      <c r="H1085" s="145" t="e">
        <v>#N/A</v>
      </c>
    </row>
    <row r="1086" spans="1:8" ht="15">
      <c r="A1086" s="158" t="s">
        <v>640</v>
      </c>
      <c r="B1086" s="132">
        <v>60</v>
      </c>
      <c r="C1086" s="141">
        <v>380</v>
      </c>
      <c r="D1086" s="159">
        <v>15</v>
      </c>
      <c r="E1086" s="131">
        <v>28.39</v>
      </c>
      <c r="F1086" s="131">
        <v>16.41</v>
      </c>
      <c r="G1086" s="131" t="s">
        <v>9</v>
      </c>
      <c r="H1086" s="145" t="e">
        <v>#N/A</v>
      </c>
    </row>
    <row r="1087" spans="1:8" ht="15">
      <c r="A1087" s="158" t="s">
        <v>641</v>
      </c>
      <c r="B1087" s="132">
        <v>60</v>
      </c>
      <c r="C1087" s="141">
        <v>380</v>
      </c>
      <c r="D1087" s="159">
        <v>15</v>
      </c>
      <c r="E1087" s="131">
        <v>28.39</v>
      </c>
      <c r="F1087" s="131">
        <v>16.41</v>
      </c>
      <c r="G1087" s="131" t="s">
        <v>9</v>
      </c>
      <c r="H1087" s="145" t="e">
        <v>#N/A</v>
      </c>
    </row>
    <row r="1088" spans="1:8" ht="15">
      <c r="A1088" s="158" t="s">
        <v>642</v>
      </c>
      <c r="B1088" s="132">
        <v>60</v>
      </c>
      <c r="C1088" s="141">
        <v>380</v>
      </c>
      <c r="D1088" s="159">
        <v>18.5</v>
      </c>
      <c r="E1088" s="131">
        <v>34.71</v>
      </c>
      <c r="F1088" s="131">
        <v>20.059999999999999</v>
      </c>
      <c r="G1088" s="131" t="s">
        <v>9</v>
      </c>
      <c r="H1088" s="145" t="e">
        <v>#N/A</v>
      </c>
    </row>
    <row r="1089" spans="1:8" ht="15">
      <c r="A1089" s="158" t="s">
        <v>177</v>
      </c>
      <c r="B1089" s="132">
        <v>60</v>
      </c>
      <c r="C1089" s="141">
        <v>380</v>
      </c>
      <c r="D1089" s="159">
        <v>2.2000000000000002</v>
      </c>
      <c r="E1089" s="131">
        <v>4.5999999999999996</v>
      </c>
      <c r="F1089" s="131" t="s">
        <v>9</v>
      </c>
      <c r="G1089" s="131">
        <v>7.96</v>
      </c>
      <c r="H1089" s="145" t="s">
        <v>42</v>
      </c>
    </row>
    <row r="1090" spans="1:8" ht="15">
      <c r="A1090" s="158" t="s">
        <v>178</v>
      </c>
      <c r="B1090" s="132">
        <v>60</v>
      </c>
      <c r="C1090" s="141">
        <v>380</v>
      </c>
      <c r="D1090" s="159">
        <v>3</v>
      </c>
      <c r="E1090" s="131">
        <v>5.99</v>
      </c>
      <c r="F1090" s="131" t="s">
        <v>9</v>
      </c>
      <c r="G1090" s="131">
        <v>13.65</v>
      </c>
      <c r="H1090" s="145" t="s">
        <v>67</v>
      </c>
    </row>
    <row r="1091" spans="1:8" ht="15">
      <c r="A1091" s="158" t="s">
        <v>179</v>
      </c>
      <c r="B1091" s="132">
        <v>60</v>
      </c>
      <c r="C1091" s="141">
        <v>380</v>
      </c>
      <c r="D1091" s="159">
        <v>5.5</v>
      </c>
      <c r="E1091" s="131">
        <v>10.73</v>
      </c>
      <c r="F1091" s="131">
        <v>6.2</v>
      </c>
      <c r="G1091" s="131" t="s">
        <v>9</v>
      </c>
      <c r="H1091" s="145" t="e">
        <v>#N/A</v>
      </c>
    </row>
    <row r="1092" spans="1:8" ht="15">
      <c r="A1092" s="158" t="s">
        <v>643</v>
      </c>
      <c r="B1092" s="132">
        <v>60</v>
      </c>
      <c r="C1092" s="141">
        <v>380</v>
      </c>
      <c r="D1092" s="159">
        <v>5.5</v>
      </c>
      <c r="E1092" s="131">
        <v>10.73</v>
      </c>
      <c r="F1092" s="131">
        <v>6.2</v>
      </c>
      <c r="G1092" s="131" t="s">
        <v>9</v>
      </c>
      <c r="H1092" s="145" t="e">
        <v>#N/A</v>
      </c>
    </row>
    <row r="1093" spans="1:8" ht="15">
      <c r="A1093" s="158" t="s">
        <v>180</v>
      </c>
      <c r="B1093" s="132">
        <v>60</v>
      </c>
      <c r="C1093" s="141">
        <v>380</v>
      </c>
      <c r="D1093" s="159">
        <v>7.5</v>
      </c>
      <c r="E1093" s="131">
        <v>14.31</v>
      </c>
      <c r="F1093" s="131">
        <v>8.27</v>
      </c>
      <c r="G1093" s="131" t="s">
        <v>9</v>
      </c>
      <c r="H1093" s="145" t="e">
        <v>#N/A</v>
      </c>
    </row>
    <row r="1094" spans="1:8" ht="14">
      <c r="A1094" s="158" t="s">
        <v>181</v>
      </c>
      <c r="B1094" s="132">
        <v>60</v>
      </c>
      <c r="C1094" s="141">
        <v>380</v>
      </c>
      <c r="D1094" s="160">
        <v>11</v>
      </c>
      <c r="E1094" s="131">
        <v>20.82</v>
      </c>
      <c r="F1094" s="131">
        <v>12.03</v>
      </c>
      <c r="G1094" s="131" t="s">
        <v>9</v>
      </c>
      <c r="H1094" s="145" t="e">
        <v>#N/A</v>
      </c>
    </row>
    <row r="1095" spans="1:8" ht="15">
      <c r="A1095" s="158" t="s">
        <v>182</v>
      </c>
      <c r="B1095" s="132">
        <v>60</v>
      </c>
      <c r="C1095" s="141">
        <v>380</v>
      </c>
      <c r="D1095" s="159">
        <v>11</v>
      </c>
      <c r="E1095" s="131">
        <v>20.82</v>
      </c>
      <c r="F1095" s="131">
        <v>12.03</v>
      </c>
      <c r="G1095" s="131" t="s">
        <v>9</v>
      </c>
      <c r="H1095" s="145" t="e">
        <v>#N/A</v>
      </c>
    </row>
    <row r="1096" spans="1:8" ht="15">
      <c r="A1096" s="158" t="s">
        <v>183</v>
      </c>
      <c r="B1096" s="132">
        <v>60</v>
      </c>
      <c r="C1096" s="141">
        <v>380</v>
      </c>
      <c r="D1096" s="159">
        <v>11</v>
      </c>
      <c r="E1096" s="131">
        <v>20.82</v>
      </c>
      <c r="F1096" s="131">
        <v>12.03</v>
      </c>
      <c r="G1096" s="131" t="s">
        <v>9</v>
      </c>
      <c r="H1096" s="145" t="e">
        <v>#N/A</v>
      </c>
    </row>
    <row r="1097" spans="1:8" ht="15">
      <c r="A1097" s="158" t="s">
        <v>184</v>
      </c>
      <c r="B1097" s="132">
        <v>60</v>
      </c>
      <c r="C1097" s="141">
        <v>380</v>
      </c>
      <c r="D1097" s="159">
        <v>15</v>
      </c>
      <c r="E1097" s="131">
        <v>28.39</v>
      </c>
      <c r="F1097" s="131">
        <v>16.41</v>
      </c>
      <c r="G1097" s="131" t="s">
        <v>9</v>
      </c>
      <c r="H1097" s="145" t="e">
        <v>#N/A</v>
      </c>
    </row>
    <row r="1098" spans="1:8" ht="15">
      <c r="A1098" s="158" t="s">
        <v>185</v>
      </c>
      <c r="B1098" s="132">
        <v>60</v>
      </c>
      <c r="C1098" s="141">
        <v>380</v>
      </c>
      <c r="D1098" s="159">
        <v>15</v>
      </c>
      <c r="E1098" s="131">
        <v>28.39</v>
      </c>
      <c r="F1098" s="131">
        <v>16.41</v>
      </c>
      <c r="G1098" s="131" t="s">
        <v>9</v>
      </c>
      <c r="H1098" s="145" t="e">
        <v>#N/A</v>
      </c>
    </row>
    <row r="1099" spans="1:8" ht="15">
      <c r="A1099" s="158" t="s">
        <v>186</v>
      </c>
      <c r="B1099" s="132">
        <v>60</v>
      </c>
      <c r="C1099" s="141">
        <v>380</v>
      </c>
      <c r="D1099" s="159">
        <v>18.5</v>
      </c>
      <c r="E1099" s="131">
        <v>34.71</v>
      </c>
      <c r="F1099" s="131">
        <v>20.059999999999999</v>
      </c>
      <c r="G1099" s="131" t="s">
        <v>9</v>
      </c>
      <c r="H1099" s="145" t="e">
        <v>#N/A</v>
      </c>
    </row>
    <row r="1100" spans="1:8" ht="15">
      <c r="A1100" s="158" t="s">
        <v>187</v>
      </c>
      <c r="B1100" s="132">
        <v>60</v>
      </c>
      <c r="C1100" s="141">
        <v>380</v>
      </c>
      <c r="D1100" s="159">
        <v>18.5</v>
      </c>
      <c r="E1100" s="131">
        <v>34.71</v>
      </c>
      <c r="F1100" s="131">
        <v>20.059999999999999</v>
      </c>
      <c r="G1100" s="131" t="s">
        <v>9</v>
      </c>
      <c r="H1100" s="145" t="e">
        <v>#N/A</v>
      </c>
    </row>
    <row r="1101" spans="1:8" ht="15">
      <c r="A1101" s="158" t="s">
        <v>188</v>
      </c>
      <c r="B1101" s="132">
        <v>60</v>
      </c>
      <c r="C1101" s="141">
        <v>380</v>
      </c>
      <c r="D1101" s="159">
        <v>18.5</v>
      </c>
      <c r="E1101" s="131">
        <v>34.71</v>
      </c>
      <c r="F1101" s="131">
        <v>20.059999999999999</v>
      </c>
      <c r="G1101" s="131" t="s">
        <v>9</v>
      </c>
      <c r="H1101" s="145" t="e">
        <v>#N/A</v>
      </c>
    </row>
    <row r="1102" spans="1:8" ht="15">
      <c r="A1102" s="158" t="s">
        <v>189</v>
      </c>
      <c r="B1102" s="132">
        <v>60</v>
      </c>
      <c r="C1102" s="141">
        <v>380</v>
      </c>
      <c r="D1102" s="159">
        <v>22</v>
      </c>
      <c r="E1102" s="131">
        <v>41.27</v>
      </c>
      <c r="F1102" s="131">
        <v>23.86</v>
      </c>
      <c r="G1102" s="131" t="s">
        <v>9</v>
      </c>
      <c r="H1102" s="145" t="e">
        <v>#N/A</v>
      </c>
    </row>
    <row r="1103" spans="1:8" ht="15">
      <c r="A1103" s="158" t="s">
        <v>190</v>
      </c>
      <c r="B1103" s="132">
        <v>60</v>
      </c>
      <c r="C1103" s="141">
        <v>380</v>
      </c>
      <c r="D1103" s="159">
        <v>22</v>
      </c>
      <c r="E1103" s="131">
        <v>41.27</v>
      </c>
      <c r="F1103" s="131">
        <v>23.86</v>
      </c>
      <c r="G1103" s="131" t="s">
        <v>9</v>
      </c>
      <c r="H1103" s="145" t="e">
        <v>#N/A</v>
      </c>
    </row>
    <row r="1104" spans="1:8" ht="15">
      <c r="A1104" s="158" t="s">
        <v>191</v>
      </c>
      <c r="B1104" s="132">
        <v>60</v>
      </c>
      <c r="C1104" s="141">
        <v>380</v>
      </c>
      <c r="D1104" s="159">
        <v>30</v>
      </c>
      <c r="E1104" s="131">
        <v>55.85</v>
      </c>
      <c r="F1104" s="131">
        <v>32.28</v>
      </c>
      <c r="G1104" s="131" t="s">
        <v>9</v>
      </c>
      <c r="H1104" s="145" t="e">
        <v>#N/A</v>
      </c>
    </row>
    <row r="1105" spans="1:8" ht="15">
      <c r="A1105" s="158" t="s">
        <v>192</v>
      </c>
      <c r="B1105" s="132">
        <v>60</v>
      </c>
      <c r="C1105" s="141">
        <v>380</v>
      </c>
      <c r="D1105" s="159">
        <v>30</v>
      </c>
      <c r="E1105" s="131">
        <v>55.85</v>
      </c>
      <c r="F1105" s="131">
        <v>32.28</v>
      </c>
      <c r="G1105" s="131" t="s">
        <v>9</v>
      </c>
      <c r="H1105" s="145" t="e">
        <v>#N/A</v>
      </c>
    </row>
    <row r="1106" spans="1:8" ht="15">
      <c r="A1106" s="158" t="s">
        <v>193</v>
      </c>
      <c r="B1106" s="132">
        <v>60</v>
      </c>
      <c r="C1106" s="141">
        <v>380</v>
      </c>
      <c r="D1106" s="159">
        <v>30</v>
      </c>
      <c r="E1106" s="131">
        <v>55.85</v>
      </c>
      <c r="F1106" s="131">
        <v>32.28</v>
      </c>
      <c r="G1106" s="131" t="s">
        <v>9</v>
      </c>
      <c r="H1106" s="145" t="e">
        <v>#N/A</v>
      </c>
    </row>
    <row r="1107" spans="1:8" ht="15">
      <c r="A1107" s="158" t="s">
        <v>194</v>
      </c>
      <c r="B1107" s="132">
        <v>60</v>
      </c>
      <c r="C1107" s="141">
        <v>380</v>
      </c>
      <c r="D1107" s="159">
        <v>30</v>
      </c>
      <c r="E1107" s="131">
        <v>55.85</v>
      </c>
      <c r="F1107" s="131">
        <v>32.28</v>
      </c>
      <c r="G1107" s="131" t="s">
        <v>9</v>
      </c>
      <c r="H1107" s="145" t="e">
        <v>#N/A</v>
      </c>
    </row>
    <row r="1108" spans="1:8" ht="15">
      <c r="A1108" s="158" t="s">
        <v>195</v>
      </c>
      <c r="B1108" s="132">
        <v>60</v>
      </c>
      <c r="C1108" s="141">
        <v>380</v>
      </c>
      <c r="D1108" s="159">
        <v>30</v>
      </c>
      <c r="E1108" s="131">
        <v>55.85</v>
      </c>
      <c r="F1108" s="131">
        <v>32.28</v>
      </c>
      <c r="G1108" s="131" t="s">
        <v>9</v>
      </c>
      <c r="H1108" s="145" t="e">
        <v>#N/A</v>
      </c>
    </row>
    <row r="1109" spans="1:8" ht="15">
      <c r="A1109" s="158" t="s">
        <v>205</v>
      </c>
      <c r="B1109" s="132">
        <v>60</v>
      </c>
      <c r="C1109" s="141">
        <v>380</v>
      </c>
      <c r="D1109" s="159">
        <v>5.5</v>
      </c>
      <c r="E1109" s="131">
        <v>10.73</v>
      </c>
      <c r="F1109" s="131">
        <v>6.2</v>
      </c>
      <c r="G1109" s="131" t="s">
        <v>9</v>
      </c>
      <c r="H1109" s="145" t="e">
        <v>#N/A</v>
      </c>
    </row>
    <row r="1110" spans="1:8" ht="15">
      <c r="A1110" s="158" t="s">
        <v>206</v>
      </c>
      <c r="B1110" s="132">
        <v>60</v>
      </c>
      <c r="C1110" s="141">
        <v>380</v>
      </c>
      <c r="D1110" s="159">
        <v>7.5</v>
      </c>
      <c r="E1110" s="131">
        <v>14.31</v>
      </c>
      <c r="F1110" s="131">
        <v>8.27</v>
      </c>
      <c r="G1110" s="131" t="s">
        <v>9</v>
      </c>
      <c r="H1110" s="145" t="e">
        <v>#N/A</v>
      </c>
    </row>
    <row r="1111" spans="1:8" ht="15">
      <c r="A1111" s="158" t="s">
        <v>207</v>
      </c>
      <c r="B1111" s="132">
        <v>60</v>
      </c>
      <c r="C1111" s="141">
        <v>380</v>
      </c>
      <c r="D1111" s="159">
        <v>11</v>
      </c>
      <c r="E1111" s="131">
        <v>20.82</v>
      </c>
      <c r="F1111" s="131">
        <v>12.03</v>
      </c>
      <c r="G1111" s="131" t="s">
        <v>9</v>
      </c>
      <c r="H1111" s="145" t="e">
        <v>#N/A</v>
      </c>
    </row>
    <row r="1112" spans="1:8" ht="15">
      <c r="A1112" s="158" t="s">
        <v>644</v>
      </c>
      <c r="B1112" s="132">
        <v>60</v>
      </c>
      <c r="C1112" s="141">
        <v>380</v>
      </c>
      <c r="D1112" s="159">
        <v>11</v>
      </c>
      <c r="E1112" s="131">
        <v>20.82</v>
      </c>
      <c r="F1112" s="131">
        <v>12.03</v>
      </c>
      <c r="G1112" s="131" t="s">
        <v>9</v>
      </c>
      <c r="H1112" s="145" t="e">
        <v>#N/A</v>
      </c>
    </row>
    <row r="1113" spans="1:8" ht="15">
      <c r="A1113" s="158" t="s">
        <v>208</v>
      </c>
      <c r="B1113" s="132">
        <v>60</v>
      </c>
      <c r="C1113" s="141">
        <v>380</v>
      </c>
      <c r="D1113" s="159">
        <v>15</v>
      </c>
      <c r="E1113" s="131">
        <v>28.39</v>
      </c>
      <c r="F1113" s="131">
        <v>16.41</v>
      </c>
      <c r="G1113" s="131" t="s">
        <v>9</v>
      </c>
      <c r="H1113" s="145" t="e">
        <v>#N/A</v>
      </c>
    </row>
    <row r="1114" spans="1:8" ht="15">
      <c r="A1114" s="158" t="s">
        <v>209</v>
      </c>
      <c r="B1114" s="132">
        <v>60</v>
      </c>
      <c r="C1114" s="141">
        <v>380</v>
      </c>
      <c r="D1114" s="159">
        <v>18.5</v>
      </c>
      <c r="E1114" s="131">
        <v>34.71</v>
      </c>
      <c r="F1114" s="131">
        <v>20.059999999999999</v>
      </c>
      <c r="G1114" s="131" t="s">
        <v>9</v>
      </c>
      <c r="H1114" s="145" t="e">
        <v>#N/A</v>
      </c>
    </row>
    <row r="1115" spans="1:8" ht="15">
      <c r="A1115" s="158" t="s">
        <v>645</v>
      </c>
      <c r="B1115" s="132">
        <v>60</v>
      </c>
      <c r="C1115" s="141">
        <v>380</v>
      </c>
      <c r="D1115" s="159">
        <v>18.5</v>
      </c>
      <c r="E1115" s="131">
        <v>34.71</v>
      </c>
      <c r="F1115" s="131">
        <v>20.059999999999999</v>
      </c>
      <c r="G1115" s="131" t="s">
        <v>9</v>
      </c>
      <c r="H1115" s="145" t="e">
        <v>#N/A</v>
      </c>
    </row>
    <row r="1116" spans="1:8" ht="15">
      <c r="A1116" s="158" t="s">
        <v>210</v>
      </c>
      <c r="B1116" s="132">
        <v>60</v>
      </c>
      <c r="C1116" s="141">
        <v>380</v>
      </c>
      <c r="D1116" s="159">
        <v>18.5</v>
      </c>
      <c r="E1116" s="131">
        <v>34.71</v>
      </c>
      <c r="F1116" s="131">
        <v>20.059999999999999</v>
      </c>
      <c r="G1116" s="131" t="s">
        <v>9</v>
      </c>
      <c r="H1116" s="145" t="e">
        <v>#N/A</v>
      </c>
    </row>
    <row r="1117" spans="1:8" ht="15">
      <c r="A1117" s="158" t="s">
        <v>211</v>
      </c>
      <c r="B1117" s="132">
        <v>60</v>
      </c>
      <c r="C1117" s="141">
        <v>380</v>
      </c>
      <c r="D1117" s="159">
        <v>22</v>
      </c>
      <c r="E1117" s="131">
        <v>41.27</v>
      </c>
      <c r="F1117" s="131">
        <v>23.86</v>
      </c>
      <c r="G1117" s="131" t="s">
        <v>9</v>
      </c>
      <c r="H1117" s="145" t="e">
        <v>#N/A</v>
      </c>
    </row>
    <row r="1118" spans="1:8" ht="15">
      <c r="A1118" s="158" t="s">
        <v>646</v>
      </c>
      <c r="B1118" s="132">
        <v>60</v>
      </c>
      <c r="C1118" s="141">
        <v>380</v>
      </c>
      <c r="D1118" s="159">
        <v>30</v>
      </c>
      <c r="E1118" s="131">
        <v>55.85</v>
      </c>
      <c r="F1118" s="131">
        <v>32.28</v>
      </c>
      <c r="G1118" s="131" t="s">
        <v>9</v>
      </c>
      <c r="H1118" s="145" t="e">
        <v>#N/A</v>
      </c>
    </row>
    <row r="1119" spans="1:8" ht="15">
      <c r="A1119" s="158" t="s">
        <v>212</v>
      </c>
      <c r="B1119" s="132">
        <v>60</v>
      </c>
      <c r="C1119" s="141">
        <v>380</v>
      </c>
      <c r="D1119" s="159">
        <v>30</v>
      </c>
      <c r="E1119" s="131">
        <v>55.85</v>
      </c>
      <c r="F1119" s="131">
        <v>32.28</v>
      </c>
      <c r="G1119" s="131" t="s">
        <v>9</v>
      </c>
      <c r="H1119" s="145" t="e">
        <v>#N/A</v>
      </c>
    </row>
    <row r="1120" spans="1:8" ht="15">
      <c r="A1120" s="158" t="s">
        <v>213</v>
      </c>
      <c r="B1120" s="132">
        <v>60</v>
      </c>
      <c r="C1120" s="141">
        <v>380</v>
      </c>
      <c r="D1120" s="159">
        <v>30</v>
      </c>
      <c r="E1120" s="131">
        <v>55.85</v>
      </c>
      <c r="F1120" s="131">
        <v>32.28</v>
      </c>
      <c r="G1120" s="131" t="s">
        <v>9</v>
      </c>
      <c r="H1120" s="145" t="e">
        <v>#N/A</v>
      </c>
    </row>
    <row r="1121" spans="1:8" ht="15">
      <c r="A1121" s="158" t="s">
        <v>647</v>
      </c>
      <c r="B1121" s="132">
        <v>60</v>
      </c>
      <c r="C1121" s="141">
        <v>380</v>
      </c>
      <c r="D1121" s="159">
        <v>30</v>
      </c>
      <c r="E1121" s="131">
        <v>55.85</v>
      </c>
      <c r="F1121" s="131">
        <v>32.28</v>
      </c>
      <c r="G1121" s="131" t="s">
        <v>9</v>
      </c>
      <c r="H1121" s="145" t="e">
        <v>#N/A</v>
      </c>
    </row>
    <row r="1122" spans="1:8" ht="15">
      <c r="A1122" s="158" t="s">
        <v>214</v>
      </c>
      <c r="B1122" s="132">
        <v>60</v>
      </c>
      <c r="C1122" s="141">
        <v>380</v>
      </c>
      <c r="D1122" s="159">
        <v>30</v>
      </c>
      <c r="E1122" s="131">
        <v>55.85</v>
      </c>
      <c r="F1122" s="131">
        <v>32.28</v>
      </c>
      <c r="G1122" s="131" t="s">
        <v>9</v>
      </c>
      <c r="H1122" s="145" t="e">
        <v>#N/A</v>
      </c>
    </row>
    <row r="1123" spans="1:8" ht="15">
      <c r="A1123" s="158" t="s">
        <v>215</v>
      </c>
      <c r="B1123" s="132">
        <v>60</v>
      </c>
      <c r="C1123" s="141">
        <v>380</v>
      </c>
      <c r="D1123" s="159">
        <v>37</v>
      </c>
      <c r="E1123" s="131">
        <v>68.36</v>
      </c>
      <c r="F1123" s="131">
        <v>39.51</v>
      </c>
      <c r="G1123" s="131" t="s">
        <v>9</v>
      </c>
      <c r="H1123" s="145" t="e">
        <v>#N/A</v>
      </c>
    </row>
    <row r="1124" spans="1:8" ht="15">
      <c r="A1124" s="158" t="s">
        <v>648</v>
      </c>
      <c r="B1124" s="132">
        <v>60</v>
      </c>
      <c r="C1124" s="141">
        <v>380</v>
      </c>
      <c r="D1124" s="159">
        <v>37</v>
      </c>
      <c r="E1124" s="131">
        <v>68.36</v>
      </c>
      <c r="F1124" s="131">
        <v>39.51</v>
      </c>
      <c r="G1124" s="131" t="s">
        <v>9</v>
      </c>
      <c r="H1124" s="145" t="e">
        <v>#N/A</v>
      </c>
    </row>
    <row r="1125" spans="1:8" ht="15">
      <c r="A1125" s="158" t="s">
        <v>216</v>
      </c>
      <c r="B1125" s="132">
        <v>60</v>
      </c>
      <c r="C1125" s="141">
        <v>380</v>
      </c>
      <c r="D1125" s="159">
        <v>37</v>
      </c>
      <c r="E1125" s="131">
        <v>68.36</v>
      </c>
      <c r="F1125" s="131">
        <v>39.51</v>
      </c>
      <c r="G1125" s="131" t="s">
        <v>9</v>
      </c>
      <c r="H1125" s="145" t="e">
        <v>#N/A</v>
      </c>
    </row>
    <row r="1126" spans="1:8" ht="15">
      <c r="A1126" s="158" t="s">
        <v>217</v>
      </c>
      <c r="B1126" s="132">
        <v>60</v>
      </c>
      <c r="C1126" s="141">
        <v>380</v>
      </c>
      <c r="D1126" s="159">
        <v>45</v>
      </c>
      <c r="E1126" s="131">
        <v>82.6</v>
      </c>
      <c r="F1126" s="131">
        <v>47.75</v>
      </c>
      <c r="G1126" s="131" t="s">
        <v>9</v>
      </c>
      <c r="H1126" s="145" t="e">
        <v>#N/A</v>
      </c>
    </row>
    <row r="1127" spans="1:8" ht="15">
      <c r="A1127" s="158" t="s">
        <v>649</v>
      </c>
      <c r="B1127" s="132">
        <v>60</v>
      </c>
      <c r="C1127" s="141">
        <v>380</v>
      </c>
      <c r="D1127" s="159">
        <v>45</v>
      </c>
      <c r="E1127" s="131">
        <v>82.6</v>
      </c>
      <c r="F1127" s="131">
        <v>47.75</v>
      </c>
      <c r="G1127" s="131" t="s">
        <v>9</v>
      </c>
      <c r="H1127" s="145" t="e">
        <v>#N/A</v>
      </c>
    </row>
    <row r="1128" spans="1:8" ht="15">
      <c r="A1128" s="158" t="s">
        <v>218</v>
      </c>
      <c r="B1128" s="132">
        <v>60</v>
      </c>
      <c r="C1128" s="141">
        <v>380</v>
      </c>
      <c r="D1128" s="159">
        <v>45</v>
      </c>
      <c r="E1128" s="131">
        <v>82.6</v>
      </c>
      <c r="F1128" s="131">
        <v>47.75</v>
      </c>
      <c r="G1128" s="131" t="s">
        <v>9</v>
      </c>
      <c r="H1128" s="145" t="e">
        <v>#N/A</v>
      </c>
    </row>
    <row r="1129" spans="1:8" ht="15">
      <c r="A1129" s="158" t="s">
        <v>230</v>
      </c>
      <c r="B1129" s="132">
        <v>60</v>
      </c>
      <c r="C1129" s="141">
        <v>380</v>
      </c>
      <c r="D1129" s="159">
        <v>7.5</v>
      </c>
      <c r="E1129" s="131">
        <v>14.31</v>
      </c>
      <c r="F1129" s="131">
        <v>8.27</v>
      </c>
      <c r="G1129" s="131" t="s">
        <v>9</v>
      </c>
      <c r="H1129" s="145" t="e">
        <v>#N/A</v>
      </c>
    </row>
    <row r="1130" spans="1:8" ht="15">
      <c r="A1130" s="158" t="s">
        <v>231</v>
      </c>
      <c r="B1130" s="132">
        <v>60</v>
      </c>
      <c r="C1130" s="141">
        <v>380</v>
      </c>
      <c r="D1130" s="159">
        <v>11</v>
      </c>
      <c r="E1130" s="131">
        <v>20.82</v>
      </c>
      <c r="F1130" s="131">
        <v>12.03</v>
      </c>
      <c r="G1130" s="131" t="s">
        <v>9</v>
      </c>
      <c r="H1130" s="145" t="e">
        <v>#N/A</v>
      </c>
    </row>
    <row r="1131" spans="1:8" ht="15">
      <c r="A1131" s="158" t="s">
        <v>232</v>
      </c>
      <c r="B1131" s="132">
        <v>60</v>
      </c>
      <c r="C1131" s="141">
        <v>380</v>
      </c>
      <c r="D1131" s="159">
        <v>15</v>
      </c>
      <c r="E1131" s="131">
        <v>28.39</v>
      </c>
      <c r="F1131" s="131">
        <v>16.41</v>
      </c>
      <c r="G1131" s="131" t="s">
        <v>9</v>
      </c>
      <c r="H1131" s="145" t="e">
        <v>#N/A</v>
      </c>
    </row>
    <row r="1132" spans="1:8" ht="15">
      <c r="A1132" s="158" t="s">
        <v>233</v>
      </c>
      <c r="B1132" s="132">
        <v>60</v>
      </c>
      <c r="C1132" s="141">
        <v>380</v>
      </c>
      <c r="D1132" s="159">
        <v>18.5</v>
      </c>
      <c r="E1132" s="131">
        <v>34.71</v>
      </c>
      <c r="F1132" s="131">
        <v>20.059999999999999</v>
      </c>
      <c r="G1132" s="131" t="s">
        <v>9</v>
      </c>
      <c r="H1132" s="145" t="e">
        <v>#N/A</v>
      </c>
    </row>
    <row r="1133" spans="1:8" ht="15">
      <c r="A1133" s="158" t="s">
        <v>234</v>
      </c>
      <c r="B1133" s="132">
        <v>60</v>
      </c>
      <c r="C1133" s="141">
        <v>380</v>
      </c>
      <c r="D1133" s="159">
        <v>22</v>
      </c>
      <c r="E1133" s="131">
        <v>41.27</v>
      </c>
      <c r="F1133" s="131">
        <v>23.86</v>
      </c>
      <c r="G1133" s="131" t="s">
        <v>9</v>
      </c>
      <c r="H1133" s="145" t="e">
        <v>#N/A</v>
      </c>
    </row>
    <row r="1134" spans="1:8" ht="15">
      <c r="A1134" s="158" t="s">
        <v>235</v>
      </c>
      <c r="B1134" s="132">
        <v>60</v>
      </c>
      <c r="C1134" s="141">
        <v>380</v>
      </c>
      <c r="D1134" s="159">
        <v>22</v>
      </c>
      <c r="E1134" s="131">
        <v>41.27</v>
      </c>
      <c r="F1134" s="131">
        <v>23.86</v>
      </c>
      <c r="G1134" s="131" t="s">
        <v>9</v>
      </c>
      <c r="H1134" s="145" t="e">
        <v>#N/A</v>
      </c>
    </row>
    <row r="1135" spans="1:8" ht="15">
      <c r="A1135" s="158" t="s">
        <v>236</v>
      </c>
      <c r="B1135" s="132">
        <v>60</v>
      </c>
      <c r="C1135" s="141">
        <v>380</v>
      </c>
      <c r="D1135" s="159">
        <v>30</v>
      </c>
      <c r="E1135" s="131">
        <v>55.85</v>
      </c>
      <c r="F1135" s="131">
        <v>32.28</v>
      </c>
      <c r="G1135" s="131" t="s">
        <v>9</v>
      </c>
      <c r="H1135" s="145" t="e">
        <v>#N/A</v>
      </c>
    </row>
    <row r="1136" spans="1:8" ht="15">
      <c r="A1136" s="158" t="s">
        <v>237</v>
      </c>
      <c r="B1136" s="132">
        <v>60</v>
      </c>
      <c r="C1136" s="141">
        <v>380</v>
      </c>
      <c r="D1136" s="159">
        <v>30</v>
      </c>
      <c r="E1136" s="131">
        <v>55.85</v>
      </c>
      <c r="F1136" s="131">
        <v>32.28</v>
      </c>
      <c r="G1136" s="131" t="s">
        <v>9</v>
      </c>
      <c r="H1136" s="145" t="e">
        <v>#N/A</v>
      </c>
    </row>
    <row r="1137" spans="1:8" ht="15">
      <c r="A1137" s="158" t="s">
        <v>238</v>
      </c>
      <c r="B1137" s="132">
        <v>60</v>
      </c>
      <c r="C1137" s="141">
        <v>380</v>
      </c>
      <c r="D1137" s="159">
        <v>37</v>
      </c>
      <c r="E1137" s="131">
        <v>68.36</v>
      </c>
      <c r="F1137" s="131">
        <v>39.51</v>
      </c>
      <c r="G1137" s="131" t="s">
        <v>9</v>
      </c>
      <c r="H1137" s="145" t="e">
        <v>#N/A</v>
      </c>
    </row>
    <row r="1138" spans="1:8" ht="15">
      <c r="A1138" s="158" t="s">
        <v>239</v>
      </c>
      <c r="B1138" s="132">
        <v>60</v>
      </c>
      <c r="C1138" s="141">
        <v>380</v>
      </c>
      <c r="D1138" s="159">
        <v>37</v>
      </c>
      <c r="E1138" s="131">
        <v>68.36</v>
      </c>
      <c r="F1138" s="131">
        <v>39.51</v>
      </c>
      <c r="G1138" s="131" t="s">
        <v>9</v>
      </c>
      <c r="H1138" s="145" t="e">
        <v>#N/A</v>
      </c>
    </row>
    <row r="1139" spans="1:8" ht="15">
      <c r="A1139" s="158" t="s">
        <v>240</v>
      </c>
      <c r="B1139" s="132">
        <v>60</v>
      </c>
      <c r="C1139" s="141">
        <v>380</v>
      </c>
      <c r="D1139" s="159">
        <v>45</v>
      </c>
      <c r="E1139" s="131">
        <v>82.6</v>
      </c>
      <c r="F1139" s="131">
        <v>47.75</v>
      </c>
      <c r="G1139" s="131" t="s">
        <v>9</v>
      </c>
      <c r="H1139" s="145" t="e">
        <v>#N/A</v>
      </c>
    </row>
    <row r="1140" spans="1:8" ht="15">
      <c r="A1140" s="158" t="s">
        <v>241</v>
      </c>
      <c r="B1140" s="132">
        <v>60</v>
      </c>
      <c r="C1140" s="141">
        <v>380</v>
      </c>
      <c r="D1140" s="159">
        <v>45</v>
      </c>
      <c r="E1140" s="131">
        <v>82.6</v>
      </c>
      <c r="F1140" s="131">
        <v>47.75</v>
      </c>
      <c r="G1140" s="131" t="s">
        <v>9</v>
      </c>
      <c r="H1140" s="145" t="e">
        <v>#N/A</v>
      </c>
    </row>
    <row r="1141" spans="1:8" ht="15">
      <c r="A1141" s="158" t="s">
        <v>252</v>
      </c>
      <c r="B1141" s="132">
        <v>60</v>
      </c>
      <c r="C1141" s="141">
        <v>380</v>
      </c>
      <c r="D1141" s="159">
        <v>11</v>
      </c>
      <c r="E1141" s="131">
        <v>20.82</v>
      </c>
      <c r="F1141" s="131">
        <v>12.03</v>
      </c>
      <c r="G1141" s="131" t="s">
        <v>9</v>
      </c>
      <c r="H1141" s="145" t="e">
        <v>#N/A</v>
      </c>
    </row>
    <row r="1142" spans="1:8" ht="15">
      <c r="A1142" s="158" t="s">
        <v>253</v>
      </c>
      <c r="B1142" s="132">
        <v>60</v>
      </c>
      <c r="C1142" s="141">
        <v>380</v>
      </c>
      <c r="D1142" s="159">
        <v>15</v>
      </c>
      <c r="E1142" s="131">
        <v>28.39</v>
      </c>
      <c r="F1142" s="131">
        <v>16.41</v>
      </c>
      <c r="G1142" s="131" t="s">
        <v>9</v>
      </c>
      <c r="H1142" s="145" t="e">
        <v>#N/A</v>
      </c>
    </row>
    <row r="1143" spans="1:8" ht="15">
      <c r="A1143" s="158" t="s">
        <v>254</v>
      </c>
      <c r="B1143" s="132">
        <v>60</v>
      </c>
      <c r="C1143" s="141">
        <v>380</v>
      </c>
      <c r="D1143" s="159">
        <v>18.5</v>
      </c>
      <c r="E1143" s="131">
        <v>34.71</v>
      </c>
      <c r="F1143" s="131">
        <v>20.059999999999999</v>
      </c>
      <c r="G1143" s="131" t="s">
        <v>9</v>
      </c>
      <c r="H1143" s="145" t="e">
        <v>#N/A</v>
      </c>
    </row>
    <row r="1144" spans="1:8" ht="15">
      <c r="A1144" s="158" t="s">
        <v>650</v>
      </c>
      <c r="B1144" s="132">
        <v>60</v>
      </c>
      <c r="C1144" s="141">
        <v>380</v>
      </c>
      <c r="D1144" s="159">
        <v>22</v>
      </c>
      <c r="E1144" s="131">
        <v>41.27</v>
      </c>
      <c r="F1144" s="131">
        <v>23.86</v>
      </c>
      <c r="G1144" s="131" t="s">
        <v>9</v>
      </c>
      <c r="H1144" s="145" t="e">
        <v>#N/A</v>
      </c>
    </row>
    <row r="1145" spans="1:8" ht="15">
      <c r="A1145" s="158" t="s">
        <v>255</v>
      </c>
      <c r="B1145" s="132">
        <v>60</v>
      </c>
      <c r="C1145" s="141">
        <v>380</v>
      </c>
      <c r="D1145" s="159">
        <v>30</v>
      </c>
      <c r="E1145" s="131">
        <v>55.85</v>
      </c>
      <c r="F1145" s="131">
        <v>32.28</v>
      </c>
      <c r="G1145" s="131" t="s">
        <v>9</v>
      </c>
      <c r="H1145" s="145" t="e">
        <v>#N/A</v>
      </c>
    </row>
    <row r="1146" spans="1:8" ht="15">
      <c r="A1146" s="158" t="s">
        <v>256</v>
      </c>
      <c r="B1146" s="132">
        <v>60</v>
      </c>
      <c r="C1146" s="141">
        <v>380</v>
      </c>
      <c r="D1146" s="159">
        <v>37</v>
      </c>
      <c r="E1146" s="131">
        <v>68.36</v>
      </c>
      <c r="F1146" s="131">
        <v>39.51</v>
      </c>
      <c r="G1146" s="131" t="s">
        <v>9</v>
      </c>
      <c r="H1146" s="145" t="e">
        <v>#N/A</v>
      </c>
    </row>
    <row r="1147" spans="1:8" ht="15">
      <c r="A1147" s="158" t="s">
        <v>651</v>
      </c>
      <c r="B1147" s="132">
        <v>60</v>
      </c>
      <c r="C1147" s="141">
        <v>380</v>
      </c>
      <c r="D1147" s="159">
        <v>37</v>
      </c>
      <c r="E1147" s="131">
        <v>68.36</v>
      </c>
      <c r="F1147" s="131">
        <v>39.51</v>
      </c>
      <c r="G1147" s="131" t="s">
        <v>9</v>
      </c>
      <c r="H1147" s="145" t="e">
        <v>#N/A</v>
      </c>
    </row>
    <row r="1148" spans="1:8" ht="15">
      <c r="A1148" s="158" t="s">
        <v>257</v>
      </c>
      <c r="B1148" s="132">
        <v>60</v>
      </c>
      <c r="C1148" s="141">
        <v>380</v>
      </c>
      <c r="D1148" s="159">
        <v>45</v>
      </c>
      <c r="E1148" s="131">
        <v>82.6</v>
      </c>
      <c r="F1148" s="131">
        <v>47.75</v>
      </c>
      <c r="G1148" s="131" t="s">
        <v>9</v>
      </c>
      <c r="H1148" s="145" t="e">
        <v>#N/A</v>
      </c>
    </row>
    <row r="1149" spans="1:8" ht="15">
      <c r="A1149" s="158" t="s">
        <v>258</v>
      </c>
      <c r="B1149" s="132">
        <v>60</v>
      </c>
      <c r="C1149" s="141">
        <v>380</v>
      </c>
      <c r="D1149" s="159">
        <v>45</v>
      </c>
      <c r="E1149" s="131">
        <v>82.6</v>
      </c>
      <c r="F1149" s="131">
        <v>47.75</v>
      </c>
      <c r="G1149" s="131" t="s">
        <v>9</v>
      </c>
      <c r="H1149" s="145" t="e">
        <v>#N/A</v>
      </c>
    </row>
    <row r="1150" spans="1:8" ht="15">
      <c r="A1150" s="158" t="s">
        <v>652</v>
      </c>
      <c r="B1150" s="132">
        <v>60</v>
      </c>
      <c r="C1150" s="141">
        <v>380</v>
      </c>
      <c r="D1150" s="159">
        <v>15</v>
      </c>
      <c r="E1150" s="131">
        <v>28.39</v>
      </c>
      <c r="F1150" s="131">
        <v>16.41</v>
      </c>
      <c r="G1150" s="131" t="s">
        <v>9</v>
      </c>
      <c r="H1150" s="145" t="e">
        <v>#N/A</v>
      </c>
    </row>
    <row r="1151" spans="1:8" ht="15">
      <c r="A1151" s="158" t="s">
        <v>264</v>
      </c>
      <c r="B1151" s="132">
        <v>60</v>
      </c>
      <c r="C1151" s="141">
        <v>380</v>
      </c>
      <c r="D1151" s="159">
        <v>18.5</v>
      </c>
      <c r="E1151" s="131">
        <v>34.71</v>
      </c>
      <c r="F1151" s="131">
        <v>20.059999999999999</v>
      </c>
      <c r="G1151" s="131" t="s">
        <v>9</v>
      </c>
      <c r="H1151" s="145" t="e">
        <v>#N/A</v>
      </c>
    </row>
    <row r="1152" spans="1:8" ht="15">
      <c r="A1152" s="158" t="s">
        <v>265</v>
      </c>
      <c r="B1152" s="132">
        <v>60</v>
      </c>
      <c r="C1152" s="141">
        <v>380</v>
      </c>
      <c r="D1152" s="159">
        <v>30</v>
      </c>
      <c r="E1152" s="131">
        <v>55.85</v>
      </c>
      <c r="F1152" s="131">
        <v>32.28</v>
      </c>
      <c r="G1152" s="131" t="s">
        <v>9</v>
      </c>
      <c r="H1152" s="145" t="e">
        <v>#N/A</v>
      </c>
    </row>
    <row r="1153" spans="1:8" ht="15">
      <c r="A1153" s="158" t="s">
        <v>266</v>
      </c>
      <c r="B1153" s="132">
        <v>60</v>
      </c>
      <c r="C1153" s="141">
        <v>380</v>
      </c>
      <c r="D1153" s="159">
        <v>30</v>
      </c>
      <c r="E1153" s="131">
        <v>55.85</v>
      </c>
      <c r="F1153" s="131">
        <v>32.28</v>
      </c>
      <c r="G1153" s="131" t="s">
        <v>9</v>
      </c>
      <c r="H1153" s="145" t="e">
        <v>#N/A</v>
      </c>
    </row>
    <row r="1154" spans="1:8" ht="15">
      <c r="A1154" s="158" t="s">
        <v>267</v>
      </c>
      <c r="B1154" s="132">
        <v>60</v>
      </c>
      <c r="C1154" s="141">
        <v>380</v>
      </c>
      <c r="D1154" s="159">
        <v>37</v>
      </c>
      <c r="E1154" s="131">
        <v>68.36</v>
      </c>
      <c r="F1154" s="131">
        <v>39.51</v>
      </c>
      <c r="G1154" s="131" t="s">
        <v>9</v>
      </c>
      <c r="H1154" s="145" t="e">
        <v>#N/A</v>
      </c>
    </row>
    <row r="1155" spans="1:8" ht="15">
      <c r="A1155" s="158" t="s">
        <v>268</v>
      </c>
      <c r="B1155" s="132">
        <v>60</v>
      </c>
      <c r="C1155" s="141">
        <v>380</v>
      </c>
      <c r="D1155" s="159">
        <v>45</v>
      </c>
      <c r="E1155" s="131">
        <v>82.6</v>
      </c>
      <c r="F1155" s="131">
        <v>47.75</v>
      </c>
      <c r="G1155" s="131" t="s">
        <v>9</v>
      </c>
      <c r="H1155" s="145" t="e">
        <v>#N/A</v>
      </c>
    </row>
    <row r="1156" spans="1:8" ht="15">
      <c r="A1156" s="158" t="s">
        <v>269</v>
      </c>
      <c r="B1156" s="132">
        <v>60</v>
      </c>
      <c r="C1156" s="141">
        <v>380</v>
      </c>
      <c r="D1156" s="159">
        <v>45</v>
      </c>
      <c r="E1156" s="131">
        <v>82.6</v>
      </c>
      <c r="F1156" s="131">
        <v>47.75</v>
      </c>
      <c r="G1156" s="131" t="s">
        <v>9</v>
      </c>
      <c r="H1156" s="145" t="e">
        <v>#N/A</v>
      </c>
    </row>
    <row r="1157" spans="1:8" ht="15">
      <c r="A1157" s="158" t="s">
        <v>270</v>
      </c>
      <c r="B1157" s="132">
        <v>60</v>
      </c>
      <c r="C1157" s="141">
        <v>380</v>
      </c>
      <c r="D1157" s="159">
        <v>55</v>
      </c>
      <c r="E1157" s="131">
        <v>100.96</v>
      </c>
      <c r="F1157" s="131">
        <v>58.36</v>
      </c>
      <c r="G1157" s="131" t="s">
        <v>9</v>
      </c>
      <c r="H1157" s="145" t="e">
        <v>#N/A</v>
      </c>
    </row>
    <row r="1158" spans="1:8" ht="15">
      <c r="A1158" s="158" t="s">
        <v>271</v>
      </c>
      <c r="B1158" s="132">
        <v>60</v>
      </c>
      <c r="C1158" s="141">
        <v>380</v>
      </c>
      <c r="D1158" s="159">
        <v>75</v>
      </c>
      <c r="E1158" s="131">
        <v>136.79</v>
      </c>
      <c r="F1158" s="131">
        <v>79.069999999999993</v>
      </c>
      <c r="G1158" s="131" t="s">
        <v>9</v>
      </c>
      <c r="H1158" s="145" t="e">
        <v>#N/A</v>
      </c>
    </row>
    <row r="1159" spans="1:8" ht="15">
      <c r="A1159" s="158" t="s">
        <v>272</v>
      </c>
      <c r="B1159" s="132">
        <v>60</v>
      </c>
      <c r="C1159" s="141">
        <v>380</v>
      </c>
      <c r="D1159" s="159">
        <v>75</v>
      </c>
      <c r="E1159" s="131">
        <v>136.79</v>
      </c>
      <c r="F1159" s="131">
        <v>79.069999999999993</v>
      </c>
      <c r="G1159" s="131" t="s">
        <v>9</v>
      </c>
      <c r="H1159" s="145" t="e">
        <v>#N/A</v>
      </c>
    </row>
    <row r="1160" spans="1:8" ht="15">
      <c r="A1160" s="158" t="s">
        <v>273</v>
      </c>
      <c r="B1160" s="132">
        <v>60</v>
      </c>
      <c r="C1160" s="141">
        <v>380</v>
      </c>
      <c r="D1160" s="159">
        <v>75</v>
      </c>
      <c r="E1160" s="131">
        <v>136.79</v>
      </c>
      <c r="F1160" s="131">
        <v>79.069999999999993</v>
      </c>
      <c r="G1160" s="131" t="s">
        <v>9</v>
      </c>
      <c r="H1160" s="145" t="e">
        <v>#N/A</v>
      </c>
    </row>
    <row r="1161" spans="1:8" ht="15">
      <c r="A1161" s="158" t="s">
        <v>274</v>
      </c>
      <c r="B1161" s="132">
        <v>60</v>
      </c>
      <c r="C1161" s="141">
        <v>380</v>
      </c>
      <c r="D1161" s="159">
        <v>75</v>
      </c>
      <c r="E1161" s="131">
        <v>136.79</v>
      </c>
      <c r="F1161" s="131">
        <v>79.069999999999993</v>
      </c>
      <c r="G1161" s="131" t="s">
        <v>9</v>
      </c>
      <c r="H1161" s="145" t="e">
        <v>#N/A</v>
      </c>
    </row>
    <row r="1162" spans="1:8" ht="15">
      <c r="A1162" s="158" t="s">
        <v>283</v>
      </c>
      <c r="B1162" s="132">
        <v>60</v>
      </c>
      <c r="C1162" s="141">
        <v>380</v>
      </c>
      <c r="D1162" s="159">
        <v>15</v>
      </c>
      <c r="E1162" s="131">
        <v>28.39</v>
      </c>
      <c r="F1162" s="131">
        <v>16.41</v>
      </c>
      <c r="G1162" s="131" t="s">
        <v>9</v>
      </c>
      <c r="H1162" s="145" t="e">
        <v>#N/A</v>
      </c>
    </row>
    <row r="1163" spans="1:8" ht="15">
      <c r="A1163" s="158" t="s">
        <v>284</v>
      </c>
      <c r="B1163" s="132">
        <v>60</v>
      </c>
      <c r="C1163" s="141">
        <v>380</v>
      </c>
      <c r="D1163" s="159">
        <v>22</v>
      </c>
      <c r="E1163" s="131">
        <v>41.27</v>
      </c>
      <c r="F1163" s="131">
        <v>23.86</v>
      </c>
      <c r="G1163" s="131" t="s">
        <v>9</v>
      </c>
      <c r="H1163" s="145" t="e">
        <v>#N/A</v>
      </c>
    </row>
    <row r="1164" spans="1:8" ht="15">
      <c r="A1164" s="158" t="s">
        <v>285</v>
      </c>
      <c r="B1164" s="132">
        <v>60</v>
      </c>
      <c r="C1164" s="141">
        <v>380</v>
      </c>
      <c r="D1164" s="159">
        <v>30</v>
      </c>
      <c r="E1164" s="131">
        <v>55.85</v>
      </c>
      <c r="F1164" s="131">
        <v>32.28</v>
      </c>
      <c r="G1164" s="131" t="s">
        <v>9</v>
      </c>
      <c r="H1164" s="145" t="e">
        <v>#N/A</v>
      </c>
    </row>
    <row r="1165" spans="1:8" ht="15">
      <c r="A1165" s="158" t="s">
        <v>286</v>
      </c>
      <c r="B1165" s="132">
        <v>60</v>
      </c>
      <c r="C1165" s="141">
        <v>380</v>
      </c>
      <c r="D1165" s="159">
        <v>37</v>
      </c>
      <c r="E1165" s="131">
        <v>68.36</v>
      </c>
      <c r="F1165" s="131">
        <v>39.51</v>
      </c>
      <c r="G1165" s="131" t="s">
        <v>9</v>
      </c>
      <c r="H1165" s="145" t="e">
        <v>#N/A</v>
      </c>
    </row>
    <row r="1166" spans="1:8" ht="15">
      <c r="A1166" s="158" t="s">
        <v>287</v>
      </c>
      <c r="B1166" s="132">
        <v>60</v>
      </c>
      <c r="C1166" s="141">
        <v>380</v>
      </c>
      <c r="D1166" s="159">
        <v>45</v>
      </c>
      <c r="E1166" s="131">
        <v>82.6</v>
      </c>
      <c r="F1166" s="131">
        <v>47.75</v>
      </c>
      <c r="G1166" s="131" t="s">
        <v>9</v>
      </c>
      <c r="H1166" s="145" t="e">
        <v>#N/A</v>
      </c>
    </row>
    <row r="1167" spans="1:8" ht="15">
      <c r="A1167" s="158" t="s">
        <v>288</v>
      </c>
      <c r="B1167" s="132">
        <v>60</v>
      </c>
      <c r="C1167" s="141">
        <v>380</v>
      </c>
      <c r="D1167" s="159">
        <v>55</v>
      </c>
      <c r="E1167" s="131">
        <v>100.96</v>
      </c>
      <c r="F1167" s="131">
        <v>58.36</v>
      </c>
      <c r="G1167" s="131" t="s">
        <v>9</v>
      </c>
      <c r="H1167" s="145" t="e">
        <v>#N/A</v>
      </c>
    </row>
    <row r="1168" spans="1:8" ht="15">
      <c r="A1168" s="158" t="s">
        <v>289</v>
      </c>
      <c r="B1168" s="132">
        <v>60</v>
      </c>
      <c r="C1168" s="141">
        <v>380</v>
      </c>
      <c r="D1168" s="159">
        <v>75</v>
      </c>
      <c r="E1168" s="131">
        <v>136.79</v>
      </c>
      <c r="F1168" s="131">
        <v>79.069999999999993</v>
      </c>
      <c r="G1168" s="131" t="s">
        <v>9</v>
      </c>
      <c r="H1168" s="145" t="e">
        <v>#N/A</v>
      </c>
    </row>
    <row r="1169" spans="1:8" ht="15">
      <c r="A1169" s="158" t="s">
        <v>290</v>
      </c>
      <c r="B1169" s="132">
        <v>60</v>
      </c>
      <c r="C1169" s="141">
        <v>380</v>
      </c>
      <c r="D1169" s="159">
        <v>75</v>
      </c>
      <c r="E1169" s="131">
        <v>136.79</v>
      </c>
      <c r="F1169" s="131">
        <v>79.069999999999993</v>
      </c>
      <c r="G1169" s="131" t="s">
        <v>9</v>
      </c>
      <c r="H1169" s="145" t="e">
        <v>#N/A</v>
      </c>
    </row>
    <row r="1170" spans="1:8" ht="15">
      <c r="A1170" s="158" t="s">
        <v>291</v>
      </c>
      <c r="B1170" s="132">
        <v>60</v>
      </c>
      <c r="C1170" s="141">
        <v>380</v>
      </c>
      <c r="D1170" s="159">
        <v>75</v>
      </c>
      <c r="E1170" s="131">
        <v>136.79</v>
      </c>
      <c r="F1170" s="131">
        <v>79.069999999999993</v>
      </c>
      <c r="G1170" s="131" t="s">
        <v>9</v>
      </c>
      <c r="H1170" s="145" t="e">
        <v>#N/A</v>
      </c>
    </row>
    <row r="1171" spans="1:8" ht="15">
      <c r="A1171" s="158" t="s">
        <v>300</v>
      </c>
      <c r="B1171" s="132">
        <v>60</v>
      </c>
      <c r="C1171" s="141">
        <v>380</v>
      </c>
      <c r="D1171" s="159">
        <v>30</v>
      </c>
      <c r="E1171" s="131">
        <v>55.85</v>
      </c>
      <c r="F1171" s="131">
        <v>32.28</v>
      </c>
      <c r="G1171" s="131" t="s">
        <v>9</v>
      </c>
      <c r="H1171" s="145" t="e">
        <v>#N/A</v>
      </c>
    </row>
    <row r="1172" spans="1:8" ht="15">
      <c r="A1172" s="158" t="s">
        <v>301</v>
      </c>
      <c r="B1172" s="132">
        <v>60</v>
      </c>
      <c r="C1172" s="141">
        <v>380</v>
      </c>
      <c r="D1172" s="159">
        <v>37</v>
      </c>
      <c r="E1172" s="131">
        <v>68.36</v>
      </c>
      <c r="F1172" s="131">
        <v>39.51</v>
      </c>
      <c r="G1172" s="131" t="s">
        <v>9</v>
      </c>
      <c r="H1172" s="145" t="e">
        <v>#N/A</v>
      </c>
    </row>
    <row r="1173" spans="1:8" ht="15">
      <c r="A1173" s="158" t="s">
        <v>302</v>
      </c>
      <c r="B1173" s="132">
        <v>60</v>
      </c>
      <c r="C1173" s="141">
        <v>380</v>
      </c>
      <c r="D1173" s="159">
        <v>45</v>
      </c>
      <c r="E1173" s="131">
        <v>82.6</v>
      </c>
      <c r="F1173" s="131">
        <v>47.75</v>
      </c>
      <c r="G1173" s="131" t="s">
        <v>9</v>
      </c>
      <c r="H1173" s="145" t="e">
        <v>#N/A</v>
      </c>
    </row>
    <row r="1174" spans="1:8" ht="15">
      <c r="A1174" s="158" t="s">
        <v>303</v>
      </c>
      <c r="B1174" s="132">
        <v>60</v>
      </c>
      <c r="C1174" s="141">
        <v>380</v>
      </c>
      <c r="D1174" s="159">
        <v>55</v>
      </c>
      <c r="E1174" s="131">
        <v>100.96</v>
      </c>
      <c r="F1174" s="131">
        <v>58.36</v>
      </c>
      <c r="G1174" s="131" t="s">
        <v>9</v>
      </c>
      <c r="H1174" s="145" t="e">
        <v>#N/A</v>
      </c>
    </row>
    <row r="1175" spans="1:8" ht="15">
      <c r="A1175" s="158" t="s">
        <v>304</v>
      </c>
      <c r="B1175" s="132">
        <v>60</v>
      </c>
      <c r="C1175" s="141">
        <v>380</v>
      </c>
      <c r="D1175" s="159">
        <v>75</v>
      </c>
      <c r="E1175" s="131">
        <v>136.79</v>
      </c>
      <c r="F1175" s="131">
        <v>79.069999999999993</v>
      </c>
      <c r="G1175" s="131" t="s">
        <v>9</v>
      </c>
      <c r="H1175" s="145" t="e">
        <v>#N/A</v>
      </c>
    </row>
    <row r="1176" spans="1:8" ht="15">
      <c r="A1176" s="158" t="s">
        <v>653</v>
      </c>
      <c r="B1176" s="132">
        <v>60</v>
      </c>
      <c r="C1176" s="141">
        <v>380</v>
      </c>
      <c r="D1176" s="159">
        <v>75</v>
      </c>
      <c r="E1176" s="131">
        <v>136.79</v>
      </c>
      <c r="F1176" s="131">
        <v>79.069999999999993</v>
      </c>
      <c r="G1176" s="131" t="s">
        <v>9</v>
      </c>
      <c r="H1176" s="145" t="e">
        <v>#N/A</v>
      </c>
    </row>
    <row r="1177" spans="1:8" ht="15">
      <c r="A1177" s="158" t="s">
        <v>305</v>
      </c>
      <c r="B1177" s="132">
        <v>60</v>
      </c>
      <c r="C1177" s="141">
        <v>380</v>
      </c>
      <c r="D1177" s="159">
        <v>90</v>
      </c>
      <c r="E1177" s="131">
        <v>162.58000000000001</v>
      </c>
      <c r="F1177" s="131">
        <v>93.98</v>
      </c>
      <c r="G1177" s="131" t="s">
        <v>9</v>
      </c>
      <c r="H1177" s="145" t="e">
        <v>#N/A</v>
      </c>
    </row>
    <row r="1178" spans="1:8" ht="15">
      <c r="A1178" s="158" t="s">
        <v>306</v>
      </c>
      <c r="B1178" s="132">
        <v>60</v>
      </c>
      <c r="C1178" s="141">
        <v>380</v>
      </c>
      <c r="D1178" s="159">
        <v>90</v>
      </c>
      <c r="E1178" s="131">
        <v>162.58000000000001</v>
      </c>
      <c r="F1178" s="131">
        <v>93.98</v>
      </c>
      <c r="G1178" s="131" t="s">
        <v>9</v>
      </c>
      <c r="H1178" s="145" t="e">
        <v>#N/A</v>
      </c>
    </row>
    <row r="1179" spans="1:8" ht="15">
      <c r="A1179" s="158" t="s">
        <v>307</v>
      </c>
      <c r="B1179" s="132">
        <v>60</v>
      </c>
      <c r="C1179" s="141">
        <v>380</v>
      </c>
      <c r="D1179" s="159">
        <v>110</v>
      </c>
      <c r="E1179" s="131">
        <v>196.51</v>
      </c>
      <c r="F1179" s="131">
        <v>113.59</v>
      </c>
      <c r="G1179" s="131" t="s">
        <v>9</v>
      </c>
      <c r="H1179" s="145" t="e">
        <v>#N/A</v>
      </c>
    </row>
    <row r="1180" spans="1:8" ht="15">
      <c r="A1180" s="158" t="s">
        <v>308</v>
      </c>
      <c r="B1180" s="132">
        <v>60</v>
      </c>
      <c r="C1180" s="141">
        <v>380</v>
      </c>
      <c r="D1180" s="159">
        <v>110</v>
      </c>
      <c r="E1180" s="131">
        <v>196.51</v>
      </c>
      <c r="F1180" s="131">
        <v>113.59</v>
      </c>
      <c r="G1180" s="131" t="s">
        <v>9</v>
      </c>
      <c r="H1180" s="145" t="e">
        <v>#N/A</v>
      </c>
    </row>
    <row r="1181" spans="1:8" ht="15">
      <c r="A1181" s="158" t="s">
        <v>309</v>
      </c>
      <c r="B1181" s="132">
        <v>60</v>
      </c>
      <c r="C1181" s="141">
        <v>380</v>
      </c>
      <c r="D1181" s="159">
        <v>110</v>
      </c>
      <c r="E1181" s="131">
        <v>196.51</v>
      </c>
      <c r="F1181" s="131">
        <v>113.59</v>
      </c>
      <c r="G1181" s="131" t="s">
        <v>9</v>
      </c>
      <c r="H1181" s="145" t="e">
        <v>#N/A</v>
      </c>
    </row>
    <row r="1182" spans="1:8" ht="15">
      <c r="A1182" s="158" t="s">
        <v>317</v>
      </c>
      <c r="B1182" s="132">
        <v>60</v>
      </c>
      <c r="C1182" s="141">
        <v>380</v>
      </c>
      <c r="D1182" s="159">
        <v>0.37</v>
      </c>
      <c r="E1182" s="131">
        <v>0.96</v>
      </c>
      <c r="F1182" s="131" t="s">
        <v>9</v>
      </c>
      <c r="G1182" s="131">
        <v>1.66</v>
      </c>
      <c r="H1182" s="145" t="s">
        <v>10</v>
      </c>
    </row>
    <row r="1183" spans="1:8" ht="15">
      <c r="A1183" s="158" t="s">
        <v>318</v>
      </c>
      <c r="B1183" s="132">
        <v>60</v>
      </c>
      <c r="C1183" s="141">
        <v>380</v>
      </c>
      <c r="D1183" s="159">
        <v>0.37</v>
      </c>
      <c r="E1183" s="131">
        <v>0.96</v>
      </c>
      <c r="F1183" s="131" t="s">
        <v>9</v>
      </c>
      <c r="G1183" s="131">
        <v>1.66</v>
      </c>
      <c r="H1183" s="145" t="s">
        <v>10</v>
      </c>
    </row>
    <row r="1184" spans="1:8" ht="15">
      <c r="A1184" s="158" t="s">
        <v>319</v>
      </c>
      <c r="B1184" s="132">
        <v>60</v>
      </c>
      <c r="C1184" s="141">
        <v>380</v>
      </c>
      <c r="D1184" s="159">
        <v>0.37</v>
      </c>
      <c r="E1184" s="131">
        <v>0.96</v>
      </c>
      <c r="F1184" s="131" t="s">
        <v>9</v>
      </c>
      <c r="G1184" s="131">
        <v>1.66</v>
      </c>
      <c r="H1184" s="145" t="s">
        <v>10</v>
      </c>
    </row>
    <row r="1185" spans="1:8" ht="15">
      <c r="A1185" s="158" t="s">
        <v>320</v>
      </c>
      <c r="B1185" s="132">
        <v>60</v>
      </c>
      <c r="C1185" s="141">
        <v>380</v>
      </c>
      <c r="D1185" s="159">
        <v>0.55000000000000004</v>
      </c>
      <c r="E1185" s="131">
        <v>1.38</v>
      </c>
      <c r="F1185" s="131" t="s">
        <v>9</v>
      </c>
      <c r="G1185" s="131">
        <v>2.39</v>
      </c>
      <c r="H1185" s="145" t="s">
        <v>20</v>
      </c>
    </row>
    <row r="1186" spans="1:8" ht="15">
      <c r="A1186" s="158" t="s">
        <v>321</v>
      </c>
      <c r="B1186" s="132">
        <v>60</v>
      </c>
      <c r="C1186" s="141">
        <v>380</v>
      </c>
      <c r="D1186" s="159">
        <v>0.55000000000000004</v>
      </c>
      <c r="E1186" s="131">
        <v>1.38</v>
      </c>
      <c r="F1186" s="131" t="s">
        <v>9</v>
      </c>
      <c r="G1186" s="131">
        <v>2.39</v>
      </c>
      <c r="H1186" s="145" t="s">
        <v>20</v>
      </c>
    </row>
    <row r="1187" spans="1:8" ht="15">
      <c r="A1187" s="158" t="s">
        <v>322</v>
      </c>
      <c r="B1187" s="132">
        <v>60</v>
      </c>
      <c r="C1187" s="141">
        <v>380</v>
      </c>
      <c r="D1187" s="159">
        <v>0.75</v>
      </c>
      <c r="E1187" s="131">
        <v>1.84</v>
      </c>
      <c r="F1187" s="131" t="s">
        <v>9</v>
      </c>
      <c r="G1187" s="131">
        <v>3.18</v>
      </c>
      <c r="H1187" s="145" t="s">
        <v>26</v>
      </c>
    </row>
    <row r="1188" spans="1:8" ht="15">
      <c r="A1188" s="158" t="s">
        <v>323</v>
      </c>
      <c r="B1188" s="132">
        <v>60</v>
      </c>
      <c r="C1188" s="141">
        <v>380</v>
      </c>
      <c r="D1188" s="159">
        <v>0.75</v>
      </c>
      <c r="E1188" s="131">
        <v>1.84</v>
      </c>
      <c r="F1188" s="131" t="s">
        <v>9</v>
      </c>
      <c r="G1188" s="131">
        <v>3.18</v>
      </c>
      <c r="H1188" s="145" t="s">
        <v>26</v>
      </c>
    </row>
    <row r="1189" spans="1:8" ht="15">
      <c r="A1189" s="158" t="s">
        <v>324</v>
      </c>
      <c r="B1189" s="132">
        <v>60</v>
      </c>
      <c r="C1189" s="141">
        <v>380</v>
      </c>
      <c r="D1189" s="159">
        <v>0.75</v>
      </c>
      <c r="E1189" s="131">
        <v>1.84</v>
      </c>
      <c r="F1189" s="131" t="s">
        <v>9</v>
      </c>
      <c r="G1189" s="131">
        <v>3.18</v>
      </c>
      <c r="H1189" s="145" t="s">
        <v>26</v>
      </c>
    </row>
    <row r="1190" spans="1:8" ht="14">
      <c r="A1190" s="158" t="s">
        <v>325</v>
      </c>
      <c r="B1190" s="132">
        <v>60</v>
      </c>
      <c r="C1190" s="141">
        <v>380</v>
      </c>
      <c r="D1190" s="160">
        <v>1.1000000000000001</v>
      </c>
      <c r="E1190" s="131">
        <v>2.44</v>
      </c>
      <c r="F1190" s="131" t="s">
        <v>9</v>
      </c>
      <c r="G1190" s="131">
        <v>4.22</v>
      </c>
      <c r="H1190" s="145" t="s">
        <v>30</v>
      </c>
    </row>
    <row r="1191" spans="1:8" ht="14">
      <c r="A1191" s="158" t="s">
        <v>326</v>
      </c>
      <c r="B1191" s="132">
        <v>60</v>
      </c>
      <c r="C1191" s="141">
        <v>380</v>
      </c>
      <c r="D1191" s="160">
        <v>1.1000000000000001</v>
      </c>
      <c r="E1191" s="131">
        <v>2.44</v>
      </c>
      <c r="F1191" s="131" t="s">
        <v>9</v>
      </c>
      <c r="G1191" s="131">
        <v>4.22</v>
      </c>
      <c r="H1191" s="145" t="s">
        <v>30</v>
      </c>
    </row>
    <row r="1192" spans="1:8" ht="14">
      <c r="A1192" s="158" t="s">
        <v>327</v>
      </c>
      <c r="B1192" s="132">
        <v>60</v>
      </c>
      <c r="C1192" s="141">
        <v>380</v>
      </c>
      <c r="D1192" s="160">
        <v>1.1000000000000001</v>
      </c>
      <c r="E1192" s="131">
        <v>2.44</v>
      </c>
      <c r="F1192" s="131" t="s">
        <v>9</v>
      </c>
      <c r="G1192" s="131">
        <v>4.22</v>
      </c>
      <c r="H1192" s="145" t="s">
        <v>30</v>
      </c>
    </row>
    <row r="1193" spans="1:8" ht="14">
      <c r="A1193" s="158" t="s">
        <v>328</v>
      </c>
      <c r="B1193" s="132">
        <v>60</v>
      </c>
      <c r="C1193" s="141">
        <v>380</v>
      </c>
      <c r="D1193" s="160">
        <v>1.1000000000000001</v>
      </c>
      <c r="E1193" s="131">
        <v>2.44</v>
      </c>
      <c r="F1193" s="131" t="s">
        <v>9</v>
      </c>
      <c r="G1193" s="131">
        <v>4.22</v>
      </c>
      <c r="H1193" s="145" t="s">
        <v>30</v>
      </c>
    </row>
    <row r="1194" spans="1:8" ht="15">
      <c r="A1194" s="158" t="s">
        <v>329</v>
      </c>
      <c r="B1194" s="132">
        <v>60</v>
      </c>
      <c r="C1194" s="141">
        <v>380</v>
      </c>
      <c r="D1194" s="159">
        <v>1.5</v>
      </c>
      <c r="E1194" s="131">
        <v>3.23</v>
      </c>
      <c r="F1194" s="131" t="s">
        <v>9</v>
      </c>
      <c r="G1194" s="131">
        <v>5.59</v>
      </c>
      <c r="H1194" s="145" t="s">
        <v>38</v>
      </c>
    </row>
    <row r="1195" spans="1:8" ht="15">
      <c r="A1195" s="158" t="s">
        <v>330</v>
      </c>
      <c r="B1195" s="132">
        <v>60</v>
      </c>
      <c r="C1195" s="141">
        <v>380</v>
      </c>
      <c r="D1195" s="159">
        <v>1.5</v>
      </c>
      <c r="E1195" s="131">
        <v>3.23</v>
      </c>
      <c r="F1195" s="131" t="s">
        <v>9</v>
      </c>
      <c r="G1195" s="131">
        <v>5.59</v>
      </c>
      <c r="H1195" s="145" t="s">
        <v>38</v>
      </c>
    </row>
    <row r="1196" spans="1:8" ht="15">
      <c r="A1196" s="158" t="s">
        <v>331</v>
      </c>
      <c r="B1196" s="132">
        <v>60</v>
      </c>
      <c r="C1196" s="141">
        <v>380</v>
      </c>
      <c r="D1196" s="159">
        <v>2.2000000000000002</v>
      </c>
      <c r="E1196" s="131">
        <v>4.5999999999999996</v>
      </c>
      <c r="F1196" s="131" t="s">
        <v>9</v>
      </c>
      <c r="G1196" s="131">
        <v>7.96</v>
      </c>
      <c r="H1196" s="145" t="s">
        <v>42</v>
      </c>
    </row>
    <row r="1197" spans="1:8" ht="15">
      <c r="A1197" s="158" t="s">
        <v>332</v>
      </c>
      <c r="B1197" s="132">
        <v>60</v>
      </c>
      <c r="C1197" s="141">
        <v>380</v>
      </c>
      <c r="D1197" s="159">
        <v>2.2000000000000002</v>
      </c>
      <c r="E1197" s="131">
        <v>4.5999999999999996</v>
      </c>
      <c r="F1197" s="131" t="s">
        <v>9</v>
      </c>
      <c r="G1197" s="131">
        <v>7.96</v>
      </c>
      <c r="H1197" s="145" t="s">
        <v>42</v>
      </c>
    </row>
    <row r="1198" spans="1:8" ht="15">
      <c r="A1198" s="158" t="s">
        <v>333</v>
      </c>
      <c r="B1198" s="132">
        <v>60</v>
      </c>
      <c r="C1198" s="141">
        <v>380</v>
      </c>
      <c r="D1198" s="159">
        <v>2.2000000000000002</v>
      </c>
      <c r="E1198" s="131">
        <v>4.5999999999999996</v>
      </c>
      <c r="F1198" s="131" t="s">
        <v>9</v>
      </c>
      <c r="G1198" s="131">
        <v>7.96</v>
      </c>
      <c r="H1198" s="145" t="s">
        <v>42</v>
      </c>
    </row>
    <row r="1199" spans="1:8" ht="15">
      <c r="A1199" s="158" t="s">
        <v>334</v>
      </c>
      <c r="B1199" s="132">
        <v>60</v>
      </c>
      <c r="C1199" s="141">
        <v>380</v>
      </c>
      <c r="D1199" s="159">
        <v>2.2000000000000002</v>
      </c>
      <c r="E1199" s="131">
        <v>4.5999999999999996</v>
      </c>
      <c r="F1199" s="131" t="s">
        <v>9</v>
      </c>
      <c r="G1199" s="131">
        <v>7.96</v>
      </c>
      <c r="H1199" s="145" t="s">
        <v>42</v>
      </c>
    </row>
    <row r="1200" spans="1:8" ht="15">
      <c r="A1200" s="158" t="s">
        <v>335</v>
      </c>
      <c r="B1200" s="132">
        <v>60</v>
      </c>
      <c r="C1200" s="141">
        <v>380</v>
      </c>
      <c r="D1200" s="159">
        <v>3</v>
      </c>
      <c r="E1200" s="131">
        <v>5.99</v>
      </c>
      <c r="F1200" s="131" t="s">
        <v>9</v>
      </c>
      <c r="G1200" s="131">
        <v>10.36</v>
      </c>
      <c r="H1200" s="145" t="s">
        <v>67</v>
      </c>
    </row>
    <row r="1201" spans="1:8" ht="15">
      <c r="A1201" s="158" t="s">
        <v>339</v>
      </c>
      <c r="B1201" s="132">
        <v>60</v>
      </c>
      <c r="C1201" s="141">
        <v>380</v>
      </c>
      <c r="D1201" s="159">
        <v>0.37</v>
      </c>
      <c r="E1201" s="131">
        <v>0.96</v>
      </c>
      <c r="F1201" s="131" t="s">
        <v>9</v>
      </c>
      <c r="G1201" s="131">
        <v>1.66</v>
      </c>
      <c r="H1201" s="145" t="s">
        <v>10</v>
      </c>
    </row>
    <row r="1202" spans="1:8" ht="15">
      <c r="A1202" s="158" t="s">
        <v>340</v>
      </c>
      <c r="B1202" s="132">
        <v>60</v>
      </c>
      <c r="C1202" s="141">
        <v>380</v>
      </c>
      <c r="D1202" s="159">
        <v>0.55000000000000004</v>
      </c>
      <c r="E1202" s="131">
        <v>1.38</v>
      </c>
      <c r="F1202" s="131" t="s">
        <v>9</v>
      </c>
      <c r="G1202" s="131">
        <v>2.39</v>
      </c>
      <c r="H1202" s="145" t="s">
        <v>20</v>
      </c>
    </row>
    <row r="1203" spans="1:8" ht="15">
      <c r="A1203" s="158" t="s">
        <v>341</v>
      </c>
      <c r="B1203" s="132">
        <v>60</v>
      </c>
      <c r="C1203" s="141">
        <v>380</v>
      </c>
      <c r="D1203" s="159">
        <v>0.75</v>
      </c>
      <c r="E1203" s="131">
        <v>1.84</v>
      </c>
      <c r="F1203" s="131" t="s">
        <v>9</v>
      </c>
      <c r="G1203" s="131">
        <v>3.18</v>
      </c>
      <c r="H1203" s="145" t="s">
        <v>26</v>
      </c>
    </row>
    <row r="1204" spans="1:8" ht="15">
      <c r="A1204" s="158" t="s">
        <v>342</v>
      </c>
      <c r="B1204" s="132">
        <v>60</v>
      </c>
      <c r="C1204" s="141">
        <v>380</v>
      </c>
      <c r="D1204" s="159">
        <v>1.1000000000000001</v>
      </c>
      <c r="E1204" s="131">
        <v>2.44</v>
      </c>
      <c r="F1204" s="131" t="s">
        <v>9</v>
      </c>
      <c r="G1204" s="131">
        <v>4.22</v>
      </c>
      <c r="H1204" s="145" t="s">
        <v>30</v>
      </c>
    </row>
    <row r="1205" spans="1:8" ht="15">
      <c r="A1205" s="158" t="s">
        <v>343</v>
      </c>
      <c r="B1205" s="132">
        <v>60</v>
      </c>
      <c r="C1205" s="141">
        <v>380</v>
      </c>
      <c r="D1205" s="159">
        <v>1.1000000000000001</v>
      </c>
      <c r="E1205" s="131">
        <v>2.44</v>
      </c>
      <c r="F1205" s="131" t="s">
        <v>9</v>
      </c>
      <c r="G1205" s="131">
        <v>4.22</v>
      </c>
      <c r="H1205" s="145" t="s">
        <v>30</v>
      </c>
    </row>
    <row r="1206" spans="1:8" ht="15">
      <c r="A1206" s="158" t="s">
        <v>344</v>
      </c>
      <c r="B1206" s="132">
        <v>60</v>
      </c>
      <c r="C1206" s="141">
        <v>380</v>
      </c>
      <c r="D1206" s="159">
        <v>1.5</v>
      </c>
      <c r="E1206" s="131">
        <v>3.23</v>
      </c>
      <c r="F1206" s="131" t="s">
        <v>9</v>
      </c>
      <c r="G1206" s="131">
        <v>5.59</v>
      </c>
      <c r="H1206" s="145" t="s">
        <v>38</v>
      </c>
    </row>
    <row r="1207" spans="1:8" ht="15">
      <c r="A1207" s="158" t="s">
        <v>346</v>
      </c>
      <c r="B1207" s="132">
        <v>60</v>
      </c>
      <c r="C1207" s="141">
        <v>380</v>
      </c>
      <c r="D1207" s="159">
        <v>2.2000000000000002</v>
      </c>
      <c r="E1207" s="131">
        <v>4.5999999999999996</v>
      </c>
      <c r="F1207" s="131" t="s">
        <v>9</v>
      </c>
      <c r="G1207" s="131">
        <v>7.96</v>
      </c>
      <c r="H1207" s="145" t="s">
        <v>42</v>
      </c>
    </row>
    <row r="1208" spans="1:8" ht="15">
      <c r="A1208" s="158" t="s">
        <v>348</v>
      </c>
      <c r="B1208" s="132">
        <v>60</v>
      </c>
      <c r="C1208" s="141">
        <v>380</v>
      </c>
      <c r="D1208" s="159">
        <v>2.2000000000000002</v>
      </c>
      <c r="E1208" s="131">
        <v>4.5999999999999996</v>
      </c>
      <c r="F1208" s="131" t="s">
        <v>9</v>
      </c>
      <c r="G1208" s="131">
        <v>7.96</v>
      </c>
      <c r="H1208" s="145" t="s">
        <v>42</v>
      </c>
    </row>
    <row r="1209" spans="1:8" ht="15">
      <c r="A1209" s="158" t="s">
        <v>350</v>
      </c>
      <c r="B1209" s="132">
        <v>60</v>
      </c>
      <c r="C1209" s="141">
        <v>380</v>
      </c>
      <c r="D1209" s="159">
        <v>3</v>
      </c>
      <c r="E1209" s="131">
        <v>5.99</v>
      </c>
      <c r="F1209" s="131" t="s">
        <v>9</v>
      </c>
      <c r="G1209" s="131">
        <v>10.36</v>
      </c>
      <c r="H1209" s="145" t="s">
        <v>67</v>
      </c>
    </row>
    <row r="1210" spans="1:8" ht="15">
      <c r="A1210" s="158" t="s">
        <v>352</v>
      </c>
      <c r="B1210" s="132">
        <v>60</v>
      </c>
      <c r="C1210" s="141">
        <v>380</v>
      </c>
      <c r="D1210" s="159">
        <v>3</v>
      </c>
      <c r="E1210" s="131">
        <v>5.99</v>
      </c>
      <c r="F1210" s="131" t="s">
        <v>9</v>
      </c>
      <c r="G1210" s="131">
        <v>10.36</v>
      </c>
      <c r="H1210" s="145" t="s">
        <v>67</v>
      </c>
    </row>
    <row r="1211" spans="1:8" ht="15">
      <c r="A1211" s="158" t="s">
        <v>355</v>
      </c>
      <c r="B1211" s="132">
        <v>60</v>
      </c>
      <c r="C1211" s="141">
        <v>380</v>
      </c>
      <c r="D1211" s="159">
        <v>4</v>
      </c>
      <c r="E1211" s="131">
        <v>7.89</v>
      </c>
      <c r="F1211" s="131" t="s">
        <v>9</v>
      </c>
      <c r="G1211" s="131">
        <v>13.65</v>
      </c>
      <c r="H1211" s="145" t="e">
        <v>#N/A</v>
      </c>
    </row>
    <row r="1212" spans="1:8" ht="15">
      <c r="A1212" s="158" t="s">
        <v>364</v>
      </c>
      <c r="B1212" s="132">
        <v>60</v>
      </c>
      <c r="C1212" s="141">
        <v>380</v>
      </c>
      <c r="D1212" s="159">
        <v>0.37</v>
      </c>
      <c r="E1212" s="131">
        <v>0.96</v>
      </c>
      <c r="F1212" s="131" t="s">
        <v>9</v>
      </c>
      <c r="G1212" s="131">
        <v>1.66</v>
      </c>
      <c r="H1212" s="145" t="s">
        <v>10</v>
      </c>
    </row>
    <row r="1213" spans="1:8" ht="15">
      <c r="A1213" s="158" t="s">
        <v>365</v>
      </c>
      <c r="B1213" s="132">
        <v>60</v>
      </c>
      <c r="C1213" s="141">
        <v>380</v>
      </c>
      <c r="D1213" s="159">
        <v>0.55000000000000004</v>
      </c>
      <c r="E1213" s="131">
        <v>1.38</v>
      </c>
      <c r="F1213" s="131" t="s">
        <v>9</v>
      </c>
      <c r="G1213" s="131">
        <v>2.39</v>
      </c>
      <c r="H1213" s="145" t="s">
        <v>20</v>
      </c>
    </row>
    <row r="1214" spans="1:8" ht="15">
      <c r="A1214" s="158" t="s">
        <v>366</v>
      </c>
      <c r="B1214" s="132">
        <v>60</v>
      </c>
      <c r="C1214" s="141">
        <v>380</v>
      </c>
      <c r="D1214" s="159">
        <v>0.55000000000000004</v>
      </c>
      <c r="E1214" s="131">
        <v>1.38</v>
      </c>
      <c r="F1214" s="131" t="s">
        <v>9</v>
      </c>
      <c r="G1214" s="131">
        <v>2.39</v>
      </c>
      <c r="H1214" s="145" t="s">
        <v>20</v>
      </c>
    </row>
    <row r="1215" spans="1:8" ht="15">
      <c r="A1215" s="158" t="s">
        <v>367</v>
      </c>
      <c r="B1215" s="132">
        <v>60</v>
      </c>
      <c r="C1215" s="141">
        <v>380</v>
      </c>
      <c r="D1215" s="159">
        <v>0.75</v>
      </c>
      <c r="E1215" s="131">
        <v>1.84</v>
      </c>
      <c r="F1215" s="131" t="s">
        <v>9</v>
      </c>
      <c r="G1215" s="131">
        <v>3.18</v>
      </c>
      <c r="H1215" s="145" t="s">
        <v>26</v>
      </c>
    </row>
    <row r="1216" spans="1:8" ht="15">
      <c r="A1216" s="158" t="s">
        <v>368</v>
      </c>
      <c r="B1216" s="132">
        <v>60</v>
      </c>
      <c r="C1216" s="141">
        <v>380</v>
      </c>
      <c r="D1216" s="159">
        <v>1.1000000000000001</v>
      </c>
      <c r="E1216" s="131">
        <v>2.44</v>
      </c>
      <c r="F1216" s="131" t="s">
        <v>9</v>
      </c>
      <c r="G1216" s="131">
        <v>4.22</v>
      </c>
      <c r="H1216" s="145" t="s">
        <v>30</v>
      </c>
    </row>
    <row r="1217" spans="1:8" ht="15">
      <c r="A1217" s="158" t="s">
        <v>369</v>
      </c>
      <c r="B1217" s="132">
        <v>60</v>
      </c>
      <c r="C1217" s="141">
        <v>380</v>
      </c>
      <c r="D1217" s="159">
        <v>1.1000000000000001</v>
      </c>
      <c r="E1217" s="131">
        <v>2.44</v>
      </c>
      <c r="F1217" s="131" t="s">
        <v>9</v>
      </c>
      <c r="G1217" s="131">
        <v>4.22</v>
      </c>
      <c r="H1217" s="145" t="s">
        <v>30</v>
      </c>
    </row>
    <row r="1218" spans="1:8" ht="15">
      <c r="A1218" s="158" t="s">
        <v>370</v>
      </c>
      <c r="B1218" s="132">
        <v>60</v>
      </c>
      <c r="C1218" s="141">
        <v>380</v>
      </c>
      <c r="D1218" s="159">
        <v>1.1000000000000001</v>
      </c>
      <c r="E1218" s="131">
        <v>2.44</v>
      </c>
      <c r="F1218" s="131" t="s">
        <v>9</v>
      </c>
      <c r="G1218" s="131">
        <v>4.22</v>
      </c>
      <c r="H1218" s="145" t="s">
        <v>30</v>
      </c>
    </row>
    <row r="1219" spans="1:8" ht="15">
      <c r="A1219" s="158" t="s">
        <v>371</v>
      </c>
      <c r="B1219" s="132">
        <v>60</v>
      </c>
      <c r="C1219" s="141">
        <v>380</v>
      </c>
      <c r="D1219" s="159">
        <v>1.5</v>
      </c>
      <c r="E1219" s="131">
        <v>3.23</v>
      </c>
      <c r="F1219" s="131" t="s">
        <v>9</v>
      </c>
      <c r="G1219" s="131">
        <v>5.59</v>
      </c>
      <c r="H1219" s="145" t="s">
        <v>38</v>
      </c>
    </row>
    <row r="1220" spans="1:8" ht="15">
      <c r="A1220" s="158" t="s">
        <v>372</v>
      </c>
      <c r="B1220" s="132">
        <v>60</v>
      </c>
      <c r="C1220" s="141">
        <v>380</v>
      </c>
      <c r="D1220" s="159">
        <v>1.5</v>
      </c>
      <c r="E1220" s="131">
        <v>3.23</v>
      </c>
      <c r="F1220" s="131" t="s">
        <v>9</v>
      </c>
      <c r="G1220" s="131">
        <v>5.59</v>
      </c>
      <c r="H1220" s="145" t="s">
        <v>38</v>
      </c>
    </row>
    <row r="1221" spans="1:8" ht="15">
      <c r="A1221" s="158" t="s">
        <v>373</v>
      </c>
      <c r="B1221" s="132">
        <v>60</v>
      </c>
      <c r="C1221" s="141">
        <v>380</v>
      </c>
      <c r="D1221" s="159">
        <v>1.5</v>
      </c>
      <c r="E1221" s="131">
        <v>3.23</v>
      </c>
      <c r="F1221" s="131" t="s">
        <v>9</v>
      </c>
      <c r="G1221" s="131">
        <v>5.59</v>
      </c>
      <c r="H1221" s="145" t="s">
        <v>38</v>
      </c>
    </row>
    <row r="1222" spans="1:8" ht="15">
      <c r="A1222" s="158" t="s">
        <v>374</v>
      </c>
      <c r="B1222" s="132">
        <v>60</v>
      </c>
      <c r="C1222" s="141">
        <v>380</v>
      </c>
      <c r="D1222" s="159">
        <v>2.2000000000000002</v>
      </c>
      <c r="E1222" s="131">
        <v>4.5999999999999996</v>
      </c>
      <c r="F1222" s="131" t="s">
        <v>9</v>
      </c>
      <c r="G1222" s="131">
        <v>7.96</v>
      </c>
      <c r="H1222" s="145" t="s">
        <v>42</v>
      </c>
    </row>
    <row r="1223" spans="1:8" ht="15">
      <c r="A1223" s="158" t="s">
        <v>375</v>
      </c>
      <c r="B1223" s="132">
        <v>60</v>
      </c>
      <c r="C1223" s="141">
        <v>380</v>
      </c>
      <c r="D1223" s="159">
        <v>2.2000000000000002</v>
      </c>
      <c r="E1223" s="131">
        <v>4.5999999999999996</v>
      </c>
      <c r="F1223" s="131" t="s">
        <v>9</v>
      </c>
      <c r="G1223" s="131">
        <v>7.96</v>
      </c>
      <c r="H1223" s="145" t="s">
        <v>42</v>
      </c>
    </row>
    <row r="1224" spans="1:8" ht="15">
      <c r="A1224" s="158" t="s">
        <v>376</v>
      </c>
      <c r="B1224" s="132">
        <v>60</v>
      </c>
      <c r="C1224" s="141">
        <v>380</v>
      </c>
      <c r="D1224" s="159">
        <v>2.2000000000000002</v>
      </c>
      <c r="E1224" s="131">
        <v>4.5999999999999996</v>
      </c>
      <c r="F1224" s="131" t="s">
        <v>9</v>
      </c>
      <c r="G1224" s="131">
        <v>7.96</v>
      </c>
      <c r="H1224" s="145" t="s">
        <v>42</v>
      </c>
    </row>
    <row r="1225" spans="1:8" ht="15">
      <c r="A1225" s="158" t="s">
        <v>377</v>
      </c>
      <c r="B1225" s="132">
        <v>60</v>
      </c>
      <c r="C1225" s="141">
        <v>380</v>
      </c>
      <c r="D1225" s="159">
        <v>2.2000000000000002</v>
      </c>
      <c r="E1225" s="131">
        <v>4.5999999999999996</v>
      </c>
      <c r="F1225" s="131" t="s">
        <v>9</v>
      </c>
      <c r="G1225" s="131">
        <v>7.96</v>
      </c>
      <c r="H1225" s="145" t="s">
        <v>42</v>
      </c>
    </row>
    <row r="1226" spans="1:8" ht="15">
      <c r="A1226" s="158" t="s">
        <v>378</v>
      </c>
      <c r="B1226" s="132">
        <v>60</v>
      </c>
      <c r="C1226" s="141">
        <v>380</v>
      </c>
      <c r="D1226" s="159">
        <v>3</v>
      </c>
      <c r="E1226" s="131">
        <v>5.99</v>
      </c>
      <c r="F1226" s="131" t="s">
        <v>9</v>
      </c>
      <c r="G1226" s="131">
        <v>10.36</v>
      </c>
      <c r="H1226" s="145" t="s">
        <v>67</v>
      </c>
    </row>
    <row r="1227" spans="1:8" ht="15">
      <c r="A1227" s="158" t="s">
        <v>379</v>
      </c>
      <c r="B1227" s="132">
        <v>60</v>
      </c>
      <c r="C1227" s="141">
        <v>380</v>
      </c>
      <c r="D1227" s="159">
        <v>3</v>
      </c>
      <c r="E1227" s="131">
        <v>5.99</v>
      </c>
      <c r="F1227" s="131" t="s">
        <v>9</v>
      </c>
      <c r="G1227" s="131">
        <v>10.36</v>
      </c>
      <c r="H1227" s="145" t="s">
        <v>67</v>
      </c>
    </row>
    <row r="1228" spans="1:8" ht="15">
      <c r="A1228" s="158" t="s">
        <v>380</v>
      </c>
      <c r="B1228" s="132">
        <v>60</v>
      </c>
      <c r="C1228" s="141">
        <v>380</v>
      </c>
      <c r="D1228" s="159">
        <v>3</v>
      </c>
      <c r="E1228" s="131">
        <v>5.99</v>
      </c>
      <c r="F1228" s="131" t="s">
        <v>9</v>
      </c>
      <c r="G1228" s="131">
        <v>10.36</v>
      </c>
      <c r="H1228" s="145" t="s">
        <v>67</v>
      </c>
    </row>
    <row r="1229" spans="1:8" ht="14">
      <c r="A1229" s="158" t="s">
        <v>381</v>
      </c>
      <c r="B1229" s="132">
        <v>60</v>
      </c>
      <c r="C1229" s="141">
        <v>380</v>
      </c>
      <c r="D1229" s="160">
        <v>4</v>
      </c>
      <c r="E1229" s="131">
        <v>7.89</v>
      </c>
      <c r="F1229" s="131" t="s">
        <v>9</v>
      </c>
      <c r="G1229" s="131">
        <v>13.65</v>
      </c>
      <c r="H1229" s="145" t="e">
        <v>#N/A</v>
      </c>
    </row>
    <row r="1230" spans="1:8" ht="15">
      <c r="A1230" s="158" t="s">
        <v>387</v>
      </c>
      <c r="B1230" s="132">
        <v>60</v>
      </c>
      <c r="C1230" s="141">
        <v>380</v>
      </c>
      <c r="D1230" s="159">
        <v>0.75</v>
      </c>
      <c r="E1230" s="131">
        <v>1.84</v>
      </c>
      <c r="F1230" s="131" t="s">
        <v>9</v>
      </c>
      <c r="G1230" s="131">
        <v>3.18</v>
      </c>
      <c r="H1230" s="145" t="s">
        <v>26</v>
      </c>
    </row>
    <row r="1231" spans="1:8" ht="15">
      <c r="A1231" s="158" t="s">
        <v>388</v>
      </c>
      <c r="B1231" s="132">
        <v>60</v>
      </c>
      <c r="C1231" s="141">
        <v>380</v>
      </c>
      <c r="D1231" s="159">
        <v>1.1000000000000001</v>
      </c>
      <c r="E1231" s="131">
        <v>2.44</v>
      </c>
      <c r="F1231" s="131" t="s">
        <v>9</v>
      </c>
      <c r="G1231" s="131">
        <v>4.22</v>
      </c>
      <c r="H1231" s="145" t="s">
        <v>30</v>
      </c>
    </row>
    <row r="1232" spans="1:8" ht="15">
      <c r="A1232" s="158" t="s">
        <v>389</v>
      </c>
      <c r="B1232" s="132">
        <v>60</v>
      </c>
      <c r="C1232" s="141">
        <v>380</v>
      </c>
      <c r="D1232" s="159">
        <v>1.5</v>
      </c>
      <c r="E1232" s="131">
        <v>3.23</v>
      </c>
      <c r="F1232" s="131" t="s">
        <v>9</v>
      </c>
      <c r="G1232" s="131">
        <v>5.59</v>
      </c>
      <c r="H1232" s="145" t="s">
        <v>38</v>
      </c>
    </row>
    <row r="1233" spans="1:8" ht="15">
      <c r="A1233" s="158" t="s">
        <v>390</v>
      </c>
      <c r="B1233" s="132">
        <v>60</v>
      </c>
      <c r="C1233" s="141">
        <v>380</v>
      </c>
      <c r="D1233" s="159">
        <v>2.2000000000000002</v>
      </c>
      <c r="E1233" s="131">
        <v>4.5999999999999996</v>
      </c>
      <c r="F1233" s="131" t="s">
        <v>9</v>
      </c>
      <c r="G1233" s="131">
        <v>7.96</v>
      </c>
      <c r="H1233" s="145" t="s">
        <v>42</v>
      </c>
    </row>
    <row r="1234" spans="1:8" ht="15">
      <c r="A1234" s="158" t="s">
        <v>391</v>
      </c>
      <c r="B1234" s="132">
        <v>60</v>
      </c>
      <c r="C1234" s="141">
        <v>380</v>
      </c>
      <c r="D1234" s="159">
        <v>2.2000000000000002</v>
      </c>
      <c r="E1234" s="131">
        <v>4.5999999999999996</v>
      </c>
      <c r="F1234" s="131" t="s">
        <v>9</v>
      </c>
      <c r="G1234" s="131">
        <v>7.96</v>
      </c>
      <c r="H1234" s="145" t="s">
        <v>42</v>
      </c>
    </row>
    <row r="1235" spans="1:8" ht="15">
      <c r="A1235" s="158" t="s">
        <v>392</v>
      </c>
      <c r="B1235" s="132">
        <v>60</v>
      </c>
      <c r="C1235" s="141">
        <v>380</v>
      </c>
      <c r="D1235" s="159">
        <v>3</v>
      </c>
      <c r="E1235" s="131">
        <v>5.99</v>
      </c>
      <c r="F1235" s="131" t="s">
        <v>9</v>
      </c>
      <c r="G1235" s="131">
        <v>10.36</v>
      </c>
      <c r="H1235" s="145" t="s">
        <v>67</v>
      </c>
    </row>
    <row r="1236" spans="1:8" ht="15">
      <c r="A1236" s="158" t="s">
        <v>393</v>
      </c>
      <c r="B1236" s="132">
        <v>60</v>
      </c>
      <c r="C1236" s="141">
        <v>380</v>
      </c>
      <c r="D1236" s="159">
        <v>3</v>
      </c>
      <c r="E1236" s="131">
        <v>5.99</v>
      </c>
      <c r="F1236" s="131" t="s">
        <v>9</v>
      </c>
      <c r="G1236" s="131">
        <v>10.36</v>
      </c>
      <c r="H1236" s="145" t="s">
        <v>67</v>
      </c>
    </row>
    <row r="1237" spans="1:8" ht="15">
      <c r="A1237" s="158" t="s">
        <v>395</v>
      </c>
      <c r="B1237" s="132">
        <v>60</v>
      </c>
      <c r="C1237" s="141">
        <v>380</v>
      </c>
      <c r="D1237" s="159">
        <v>4</v>
      </c>
      <c r="E1237" s="131">
        <v>7.89</v>
      </c>
      <c r="F1237" s="131" t="s">
        <v>9</v>
      </c>
      <c r="G1237" s="131">
        <v>13.65</v>
      </c>
      <c r="H1237" s="145" t="e">
        <v>#N/A</v>
      </c>
    </row>
    <row r="1238" spans="1:8" ht="15">
      <c r="A1238" s="158" t="s">
        <v>397</v>
      </c>
      <c r="B1238" s="132">
        <v>60</v>
      </c>
      <c r="C1238" s="141">
        <v>380</v>
      </c>
      <c r="D1238" s="159">
        <v>4</v>
      </c>
      <c r="E1238" s="131">
        <v>7.89</v>
      </c>
      <c r="F1238" s="131" t="s">
        <v>9</v>
      </c>
      <c r="G1238" s="131">
        <v>13.65</v>
      </c>
      <c r="H1238" s="145" t="e">
        <v>#N/A</v>
      </c>
    </row>
    <row r="1239" spans="1:8" ht="15">
      <c r="A1239" s="158" t="s">
        <v>408</v>
      </c>
      <c r="B1239" s="132">
        <v>60</v>
      </c>
      <c r="C1239" s="141">
        <v>380</v>
      </c>
      <c r="D1239" s="159">
        <v>0.55000000000000004</v>
      </c>
      <c r="E1239" s="131">
        <v>1.38</v>
      </c>
      <c r="F1239" s="131" t="s">
        <v>9</v>
      </c>
      <c r="G1239" s="131">
        <v>2.39</v>
      </c>
      <c r="H1239" s="145" t="s">
        <v>20</v>
      </c>
    </row>
    <row r="1240" spans="1:8" ht="15">
      <c r="A1240" s="158" t="s">
        <v>409</v>
      </c>
      <c r="B1240" s="132">
        <v>60</v>
      </c>
      <c r="C1240" s="141">
        <v>380</v>
      </c>
      <c r="D1240" s="159">
        <v>1.1000000000000001</v>
      </c>
      <c r="E1240" s="131">
        <v>2.44</v>
      </c>
      <c r="F1240" s="131" t="s">
        <v>9</v>
      </c>
      <c r="G1240" s="131">
        <v>4.22</v>
      </c>
      <c r="H1240" s="145" t="s">
        <v>30</v>
      </c>
    </row>
    <row r="1241" spans="1:8" ht="15">
      <c r="A1241" s="158" t="s">
        <v>410</v>
      </c>
      <c r="B1241" s="132">
        <v>60</v>
      </c>
      <c r="C1241" s="141">
        <v>380</v>
      </c>
      <c r="D1241" s="159">
        <v>1.1000000000000001</v>
      </c>
      <c r="E1241" s="131">
        <v>2.44</v>
      </c>
      <c r="F1241" s="131" t="s">
        <v>9</v>
      </c>
      <c r="G1241" s="131">
        <v>4.22</v>
      </c>
      <c r="H1241" s="145" t="s">
        <v>30</v>
      </c>
    </row>
    <row r="1242" spans="1:8" ht="14">
      <c r="A1242" s="158" t="s">
        <v>411</v>
      </c>
      <c r="B1242" s="132">
        <v>60</v>
      </c>
      <c r="C1242" s="141">
        <v>380</v>
      </c>
      <c r="D1242" s="160">
        <v>1.5</v>
      </c>
      <c r="E1242" s="131">
        <v>3.23</v>
      </c>
      <c r="F1242" s="131" t="s">
        <v>9</v>
      </c>
      <c r="G1242" s="131">
        <v>5.59</v>
      </c>
      <c r="H1242" s="145" t="s">
        <v>38</v>
      </c>
    </row>
    <row r="1243" spans="1:8" ht="15">
      <c r="A1243" s="158" t="s">
        <v>412</v>
      </c>
      <c r="B1243" s="132">
        <v>60</v>
      </c>
      <c r="C1243" s="141">
        <v>380</v>
      </c>
      <c r="D1243" s="159">
        <v>2.2000000000000002</v>
      </c>
      <c r="E1243" s="131">
        <v>4.5999999999999996</v>
      </c>
      <c r="F1243" s="131" t="s">
        <v>9</v>
      </c>
      <c r="G1243" s="131">
        <v>7.96</v>
      </c>
      <c r="H1243" s="145" t="s">
        <v>42</v>
      </c>
    </row>
    <row r="1244" spans="1:8" ht="15">
      <c r="A1244" s="158" t="s">
        <v>413</v>
      </c>
      <c r="B1244" s="132">
        <v>60</v>
      </c>
      <c r="C1244" s="141">
        <v>380</v>
      </c>
      <c r="D1244" s="159">
        <v>2.2000000000000002</v>
      </c>
      <c r="E1244" s="131">
        <v>4.5999999999999996</v>
      </c>
      <c r="F1244" s="131" t="s">
        <v>9</v>
      </c>
      <c r="G1244" s="131">
        <v>7.96</v>
      </c>
      <c r="H1244" s="145" t="s">
        <v>42</v>
      </c>
    </row>
    <row r="1245" spans="1:8" ht="15">
      <c r="A1245" s="158" t="s">
        <v>414</v>
      </c>
      <c r="B1245" s="132">
        <v>60</v>
      </c>
      <c r="C1245" s="141">
        <v>380</v>
      </c>
      <c r="D1245" s="159">
        <v>2.2000000000000002</v>
      </c>
      <c r="E1245" s="131">
        <v>4.5999999999999996</v>
      </c>
      <c r="F1245" s="131" t="s">
        <v>9</v>
      </c>
      <c r="G1245" s="131">
        <v>7.96</v>
      </c>
      <c r="H1245" s="145" t="s">
        <v>42</v>
      </c>
    </row>
    <row r="1246" spans="1:8" ht="15">
      <c r="A1246" s="158" t="s">
        <v>415</v>
      </c>
      <c r="B1246" s="132">
        <v>60</v>
      </c>
      <c r="C1246" s="141">
        <v>380</v>
      </c>
      <c r="D1246" s="159">
        <v>2.2000000000000002</v>
      </c>
      <c r="E1246" s="131">
        <v>4.5999999999999996</v>
      </c>
      <c r="F1246" s="131" t="s">
        <v>9</v>
      </c>
      <c r="G1246" s="131">
        <v>7.96</v>
      </c>
      <c r="H1246" s="145" t="s">
        <v>42</v>
      </c>
    </row>
    <row r="1247" spans="1:8" ht="15">
      <c r="A1247" s="158" t="s">
        <v>416</v>
      </c>
      <c r="B1247" s="132">
        <v>60</v>
      </c>
      <c r="C1247" s="141">
        <v>380</v>
      </c>
      <c r="D1247" s="159">
        <v>3</v>
      </c>
      <c r="E1247" s="131">
        <v>5.99</v>
      </c>
      <c r="F1247" s="131" t="s">
        <v>9</v>
      </c>
      <c r="G1247" s="131">
        <v>10.36</v>
      </c>
      <c r="H1247" s="145" t="s">
        <v>67</v>
      </c>
    </row>
    <row r="1248" spans="1:8" ht="15">
      <c r="A1248" s="158" t="s">
        <v>417</v>
      </c>
      <c r="B1248" s="132">
        <v>60</v>
      </c>
      <c r="C1248" s="141">
        <v>380</v>
      </c>
      <c r="D1248" s="159">
        <v>3</v>
      </c>
      <c r="E1248" s="131">
        <v>5.99</v>
      </c>
      <c r="F1248" s="131" t="s">
        <v>9</v>
      </c>
      <c r="G1248" s="131">
        <v>10.36</v>
      </c>
      <c r="H1248" s="145" t="s">
        <v>67</v>
      </c>
    </row>
    <row r="1249" spans="1:8" ht="15">
      <c r="A1249" s="158" t="s">
        <v>418</v>
      </c>
      <c r="B1249" s="132">
        <v>60</v>
      </c>
      <c r="C1249" s="141">
        <v>380</v>
      </c>
      <c r="D1249" s="159">
        <v>3</v>
      </c>
      <c r="E1249" s="131">
        <v>5.99</v>
      </c>
      <c r="F1249" s="131" t="s">
        <v>9</v>
      </c>
      <c r="G1249" s="131">
        <v>10.36</v>
      </c>
      <c r="H1249" s="145" t="s">
        <v>67</v>
      </c>
    </row>
    <row r="1250" spans="1:8" ht="15">
      <c r="A1250" s="158" t="s">
        <v>419</v>
      </c>
      <c r="B1250" s="132">
        <v>60</v>
      </c>
      <c r="C1250" s="141">
        <v>380</v>
      </c>
      <c r="D1250" s="159">
        <v>4</v>
      </c>
      <c r="E1250" s="131">
        <v>7.89</v>
      </c>
      <c r="F1250" s="131" t="s">
        <v>9</v>
      </c>
      <c r="G1250" s="131">
        <v>13.65</v>
      </c>
      <c r="H1250" s="145" t="e">
        <v>#N/A</v>
      </c>
    </row>
    <row r="1251" spans="1:8" ht="15">
      <c r="A1251" s="158" t="s">
        <v>420</v>
      </c>
      <c r="B1251" s="132">
        <v>60</v>
      </c>
      <c r="C1251" s="141">
        <v>380</v>
      </c>
      <c r="D1251" s="159">
        <v>4</v>
      </c>
      <c r="E1251" s="131">
        <v>7.89</v>
      </c>
      <c r="F1251" s="131" t="s">
        <v>9</v>
      </c>
      <c r="G1251" s="131">
        <v>13.65</v>
      </c>
      <c r="H1251" s="145" t="e">
        <v>#N/A</v>
      </c>
    </row>
    <row r="1252" spans="1:8" ht="15">
      <c r="A1252" s="158" t="s">
        <v>421</v>
      </c>
      <c r="B1252" s="132">
        <v>60</v>
      </c>
      <c r="C1252" s="141">
        <v>380</v>
      </c>
      <c r="D1252" s="159">
        <v>4</v>
      </c>
      <c r="E1252" s="131">
        <v>7.89</v>
      </c>
      <c r="F1252" s="131" t="s">
        <v>9</v>
      </c>
      <c r="G1252" s="131">
        <v>13.65</v>
      </c>
      <c r="H1252" s="145" t="e">
        <v>#N/A</v>
      </c>
    </row>
    <row r="1253" spans="1:8" ht="15">
      <c r="A1253" s="158" t="s">
        <v>422</v>
      </c>
      <c r="B1253" s="132">
        <v>60</v>
      </c>
      <c r="C1253" s="141">
        <v>380</v>
      </c>
      <c r="D1253" s="159">
        <v>4</v>
      </c>
      <c r="E1253" s="131">
        <v>7.89</v>
      </c>
      <c r="F1253" s="131" t="s">
        <v>9</v>
      </c>
      <c r="G1253" s="131">
        <v>13.65</v>
      </c>
      <c r="H1253" s="145" t="e">
        <v>#N/A</v>
      </c>
    </row>
    <row r="1254" spans="1:8" ht="15">
      <c r="A1254" s="158" t="s">
        <v>654</v>
      </c>
      <c r="B1254" s="132">
        <v>60</v>
      </c>
      <c r="C1254" s="141">
        <v>380</v>
      </c>
      <c r="D1254" s="159">
        <v>0.75</v>
      </c>
      <c r="E1254" s="131">
        <v>1.84</v>
      </c>
      <c r="F1254" s="131" t="s">
        <v>9</v>
      </c>
      <c r="G1254" s="131">
        <v>3.18</v>
      </c>
      <c r="H1254" s="145" t="s">
        <v>26</v>
      </c>
    </row>
    <row r="1255" spans="1:8" ht="15">
      <c r="A1255" s="158" t="s">
        <v>655</v>
      </c>
      <c r="B1255" s="132">
        <v>60</v>
      </c>
      <c r="C1255" s="141">
        <v>380</v>
      </c>
      <c r="D1255" s="159">
        <v>1.5</v>
      </c>
      <c r="E1255" s="131">
        <v>3.23</v>
      </c>
      <c r="F1255" s="131" t="s">
        <v>9</v>
      </c>
      <c r="G1255" s="131">
        <v>5.59</v>
      </c>
      <c r="H1255" s="145" t="s">
        <v>38</v>
      </c>
    </row>
    <row r="1256" spans="1:8" ht="15">
      <c r="A1256" s="158" t="s">
        <v>656</v>
      </c>
      <c r="B1256" s="132">
        <v>60</v>
      </c>
      <c r="C1256" s="141">
        <v>380</v>
      </c>
      <c r="D1256" s="159">
        <v>2.2000000000000002</v>
      </c>
      <c r="E1256" s="131">
        <v>4.5999999999999996</v>
      </c>
      <c r="F1256" s="131" t="s">
        <v>9</v>
      </c>
      <c r="G1256" s="131">
        <v>7.96</v>
      </c>
      <c r="H1256" s="145" t="s">
        <v>42</v>
      </c>
    </row>
    <row r="1257" spans="1:8" ht="14">
      <c r="A1257" s="158" t="s">
        <v>657</v>
      </c>
      <c r="B1257" s="132">
        <v>60</v>
      </c>
      <c r="C1257" s="141">
        <v>380</v>
      </c>
      <c r="D1257" s="160">
        <v>3</v>
      </c>
      <c r="E1257" s="131">
        <v>5.99</v>
      </c>
      <c r="F1257" s="131" t="s">
        <v>9</v>
      </c>
      <c r="G1257" s="131">
        <v>10.36</v>
      </c>
      <c r="H1257" s="145" t="s">
        <v>67</v>
      </c>
    </row>
    <row r="1258" spans="1:8" ht="15">
      <c r="A1258" s="158" t="s">
        <v>658</v>
      </c>
      <c r="B1258" s="132">
        <v>60</v>
      </c>
      <c r="C1258" s="141">
        <v>380</v>
      </c>
      <c r="D1258" s="159">
        <v>3</v>
      </c>
      <c r="E1258" s="131">
        <v>5.99</v>
      </c>
      <c r="F1258" s="131" t="s">
        <v>9</v>
      </c>
      <c r="G1258" s="131">
        <v>10.36</v>
      </c>
      <c r="H1258" s="145" t="s">
        <v>67</v>
      </c>
    </row>
    <row r="1259" spans="1:8" ht="15">
      <c r="A1259" s="158" t="s">
        <v>659</v>
      </c>
      <c r="B1259" s="132">
        <v>60</v>
      </c>
      <c r="C1259" s="141">
        <v>380</v>
      </c>
      <c r="D1259" s="159">
        <v>4</v>
      </c>
      <c r="E1259" s="131">
        <v>7.89</v>
      </c>
      <c r="F1259" s="131" t="s">
        <v>9</v>
      </c>
      <c r="G1259" s="131">
        <v>13.65</v>
      </c>
      <c r="H1259" s="145" t="e">
        <v>#N/A</v>
      </c>
    </row>
    <row r="1260" spans="1:8" ht="15">
      <c r="A1260" s="158" t="s">
        <v>660</v>
      </c>
      <c r="B1260" s="132">
        <v>60</v>
      </c>
      <c r="C1260" s="141">
        <v>380</v>
      </c>
      <c r="D1260" s="159">
        <v>5.5</v>
      </c>
      <c r="E1260" s="131">
        <v>10.73</v>
      </c>
      <c r="F1260" s="131">
        <v>6.2</v>
      </c>
      <c r="G1260" s="131" t="s">
        <v>9</v>
      </c>
      <c r="H1260" s="145" t="e">
        <v>#N/A</v>
      </c>
    </row>
    <row r="1261" spans="1:8" ht="15">
      <c r="A1261" s="158" t="s">
        <v>661</v>
      </c>
      <c r="B1261" s="132">
        <v>60</v>
      </c>
      <c r="C1261" s="141">
        <v>380</v>
      </c>
      <c r="D1261" s="159">
        <v>5.5</v>
      </c>
      <c r="E1261" s="131">
        <v>10.73</v>
      </c>
      <c r="F1261" s="131">
        <v>6.2</v>
      </c>
      <c r="G1261" s="131" t="s">
        <v>9</v>
      </c>
      <c r="H1261" s="145" t="e">
        <v>#N/A</v>
      </c>
    </row>
    <row r="1262" spans="1:8" ht="15">
      <c r="A1262" s="158" t="s">
        <v>662</v>
      </c>
      <c r="B1262" s="132">
        <v>60</v>
      </c>
      <c r="C1262" s="141">
        <v>380</v>
      </c>
      <c r="D1262" s="159">
        <v>5.5</v>
      </c>
      <c r="E1262" s="131">
        <v>10.73</v>
      </c>
      <c r="F1262" s="131">
        <v>6.2</v>
      </c>
      <c r="G1262" s="131" t="s">
        <v>9</v>
      </c>
      <c r="H1262" s="145" t="e">
        <v>#N/A</v>
      </c>
    </row>
    <row r="1263" spans="1:8" ht="15">
      <c r="A1263" s="158" t="s">
        <v>663</v>
      </c>
      <c r="B1263" s="132">
        <v>60</v>
      </c>
      <c r="C1263" s="141">
        <v>380</v>
      </c>
      <c r="D1263" s="159">
        <v>7.5</v>
      </c>
      <c r="E1263" s="131">
        <v>14.31</v>
      </c>
      <c r="F1263" s="131">
        <v>8.27</v>
      </c>
      <c r="G1263" s="131" t="s">
        <v>9</v>
      </c>
      <c r="H1263" s="145" t="e">
        <v>#N/A</v>
      </c>
    </row>
    <row r="1264" spans="1:8" ht="15">
      <c r="A1264" s="158" t="s">
        <v>664</v>
      </c>
      <c r="B1264" s="132">
        <v>60</v>
      </c>
      <c r="C1264" s="141">
        <v>380</v>
      </c>
      <c r="D1264" s="159">
        <v>7.5</v>
      </c>
      <c r="E1264" s="131">
        <v>14.31</v>
      </c>
      <c r="F1264" s="131">
        <v>8.27</v>
      </c>
      <c r="G1264" s="131" t="s">
        <v>9</v>
      </c>
      <c r="H1264" s="145" t="e">
        <v>#N/A</v>
      </c>
    </row>
    <row r="1265" spans="1:8" ht="15">
      <c r="A1265" s="158" t="s">
        <v>665</v>
      </c>
      <c r="B1265" s="132">
        <v>60</v>
      </c>
      <c r="C1265" s="141">
        <v>380</v>
      </c>
      <c r="D1265" s="159">
        <v>11</v>
      </c>
      <c r="E1265" s="131">
        <v>20.82</v>
      </c>
      <c r="F1265" s="131">
        <v>12.03</v>
      </c>
      <c r="G1265" s="131" t="s">
        <v>9</v>
      </c>
      <c r="H1265" s="145" t="e">
        <v>#N/A</v>
      </c>
    </row>
    <row r="1266" spans="1:8" ht="15">
      <c r="A1266" s="158" t="s">
        <v>666</v>
      </c>
      <c r="B1266" s="132">
        <v>60</v>
      </c>
      <c r="C1266" s="141">
        <v>380</v>
      </c>
      <c r="D1266" s="159">
        <v>11</v>
      </c>
      <c r="E1266" s="131">
        <v>20.82</v>
      </c>
      <c r="F1266" s="131">
        <v>12.03</v>
      </c>
      <c r="G1266" s="131" t="s">
        <v>9</v>
      </c>
      <c r="H1266" s="145" t="e">
        <v>#N/A</v>
      </c>
    </row>
    <row r="1267" spans="1:8" ht="15">
      <c r="A1267" s="158" t="s">
        <v>667</v>
      </c>
      <c r="B1267" s="132">
        <v>60</v>
      </c>
      <c r="C1267" s="141">
        <v>380</v>
      </c>
      <c r="D1267" s="159">
        <v>1.5</v>
      </c>
      <c r="E1267" s="131">
        <v>3.23</v>
      </c>
      <c r="F1267" s="131" t="s">
        <v>9</v>
      </c>
      <c r="G1267" s="131">
        <v>5.5879000000000003</v>
      </c>
      <c r="H1267" s="145" t="s">
        <v>38</v>
      </c>
    </row>
    <row r="1268" spans="1:8" ht="15">
      <c r="A1268" s="158" t="s">
        <v>668</v>
      </c>
      <c r="B1268" s="132">
        <v>60</v>
      </c>
      <c r="C1268" s="141">
        <v>380</v>
      </c>
      <c r="D1268" s="159">
        <v>3</v>
      </c>
      <c r="E1268" s="131">
        <v>5.99</v>
      </c>
      <c r="F1268" s="131" t="s">
        <v>9</v>
      </c>
      <c r="G1268" s="131">
        <v>10.3627</v>
      </c>
      <c r="H1268" s="145" t="s">
        <v>67</v>
      </c>
    </row>
    <row r="1269" spans="1:8" ht="15">
      <c r="A1269" s="158" t="s">
        <v>669</v>
      </c>
      <c r="B1269" s="132">
        <v>60</v>
      </c>
      <c r="C1269" s="141">
        <v>380</v>
      </c>
      <c r="D1269" s="159">
        <v>4</v>
      </c>
      <c r="E1269" s="131">
        <v>7.89</v>
      </c>
      <c r="F1269" s="131" t="s">
        <v>9</v>
      </c>
      <c r="G1269" s="131">
        <v>13.649699999999999</v>
      </c>
      <c r="H1269" s="145" t="e">
        <v>#N/A</v>
      </c>
    </row>
    <row r="1270" spans="1:8" ht="15">
      <c r="A1270" s="158" t="s">
        <v>670</v>
      </c>
      <c r="B1270" s="132">
        <v>60</v>
      </c>
      <c r="C1270" s="141">
        <v>380</v>
      </c>
      <c r="D1270" s="159">
        <v>5.5</v>
      </c>
      <c r="E1270" s="131">
        <v>10.73</v>
      </c>
      <c r="F1270" s="131">
        <v>6.2</v>
      </c>
      <c r="G1270" s="131" t="s">
        <v>9</v>
      </c>
      <c r="H1270" s="145" t="e">
        <v>#N/A</v>
      </c>
    </row>
    <row r="1271" spans="1:8" ht="15">
      <c r="A1271" s="158" t="s">
        <v>671</v>
      </c>
      <c r="B1271" s="132">
        <v>60</v>
      </c>
      <c r="C1271" s="141">
        <v>380</v>
      </c>
      <c r="D1271" s="159">
        <v>7.5</v>
      </c>
      <c r="E1271" s="131">
        <v>14.31</v>
      </c>
      <c r="F1271" s="131">
        <v>8.27</v>
      </c>
      <c r="G1271" s="131" t="s">
        <v>9</v>
      </c>
      <c r="H1271" s="145" t="e">
        <v>#N/A</v>
      </c>
    </row>
    <row r="1272" spans="1:8" ht="14">
      <c r="A1272" s="158" t="s">
        <v>672</v>
      </c>
      <c r="B1272" s="132">
        <v>60</v>
      </c>
      <c r="C1272" s="141">
        <v>380</v>
      </c>
      <c r="D1272" s="160">
        <v>11</v>
      </c>
      <c r="E1272" s="131">
        <v>20.82</v>
      </c>
      <c r="F1272" s="131">
        <v>12.03</v>
      </c>
      <c r="G1272" s="131" t="s">
        <v>9</v>
      </c>
      <c r="H1272" s="145" t="e">
        <v>#N/A</v>
      </c>
    </row>
    <row r="1273" spans="1:8" ht="14">
      <c r="A1273" s="158" t="s">
        <v>673</v>
      </c>
      <c r="B1273" s="132">
        <v>60</v>
      </c>
      <c r="C1273" s="141">
        <v>380</v>
      </c>
      <c r="D1273" s="160">
        <v>11</v>
      </c>
      <c r="E1273" s="131">
        <v>20.82</v>
      </c>
      <c r="F1273" s="131">
        <v>12.03</v>
      </c>
      <c r="G1273" s="131" t="s">
        <v>9</v>
      </c>
      <c r="H1273" s="145" t="e">
        <v>#N/A</v>
      </c>
    </row>
    <row r="1274" spans="1:8" ht="14">
      <c r="A1274" s="158" t="s">
        <v>674</v>
      </c>
      <c r="B1274" s="132">
        <v>60</v>
      </c>
      <c r="C1274" s="141">
        <v>380</v>
      </c>
      <c r="D1274" s="160">
        <v>11</v>
      </c>
      <c r="E1274" s="131">
        <v>20.82</v>
      </c>
      <c r="F1274" s="131">
        <v>12.03</v>
      </c>
      <c r="G1274" s="131" t="s">
        <v>9</v>
      </c>
      <c r="H1274" s="145" t="e">
        <v>#N/A</v>
      </c>
    </row>
    <row r="1275" spans="1:8" ht="15">
      <c r="A1275" s="158" t="s">
        <v>675</v>
      </c>
      <c r="B1275" s="132">
        <v>60</v>
      </c>
      <c r="C1275" s="141">
        <v>380</v>
      </c>
      <c r="D1275" s="159">
        <v>15</v>
      </c>
      <c r="E1275" s="131">
        <v>28.39</v>
      </c>
      <c r="F1275" s="131">
        <v>16.41</v>
      </c>
      <c r="G1275" s="131" t="s">
        <v>9</v>
      </c>
      <c r="H1275" s="145" t="e">
        <v>#N/A</v>
      </c>
    </row>
    <row r="1276" spans="1:8" ht="15">
      <c r="A1276" s="158" t="s">
        <v>676</v>
      </c>
      <c r="B1276" s="132">
        <v>60</v>
      </c>
      <c r="C1276" s="141">
        <v>380</v>
      </c>
      <c r="D1276" s="159">
        <v>15</v>
      </c>
      <c r="E1276" s="131">
        <v>28.39</v>
      </c>
      <c r="F1276" s="131">
        <v>16.41</v>
      </c>
      <c r="G1276" s="131" t="s">
        <v>9</v>
      </c>
      <c r="H1276" s="145" t="e">
        <v>#N/A</v>
      </c>
    </row>
    <row r="1277" spans="1:8" ht="15">
      <c r="A1277" s="158" t="s">
        <v>677</v>
      </c>
      <c r="B1277" s="132">
        <v>60</v>
      </c>
      <c r="C1277" s="141">
        <v>380</v>
      </c>
      <c r="D1277" s="159">
        <v>18.5</v>
      </c>
      <c r="E1277" s="131">
        <v>34.71</v>
      </c>
      <c r="F1277" s="131">
        <v>20.059999999999999</v>
      </c>
      <c r="G1277" s="131" t="s">
        <v>9</v>
      </c>
      <c r="H1277" s="145" t="e">
        <v>#N/A</v>
      </c>
    </row>
    <row r="1278" spans="1:8" ht="15">
      <c r="A1278" s="158" t="s">
        <v>678</v>
      </c>
      <c r="B1278" s="132">
        <v>60</v>
      </c>
      <c r="C1278" s="141">
        <v>380</v>
      </c>
      <c r="D1278" s="159">
        <v>2.2000000000000002</v>
      </c>
      <c r="E1278" s="131">
        <v>4.5999999999999996</v>
      </c>
      <c r="F1278" s="131" t="s">
        <v>9</v>
      </c>
      <c r="G1278" s="131">
        <v>7.96</v>
      </c>
      <c r="H1278" s="145" t="s">
        <v>42</v>
      </c>
    </row>
    <row r="1279" spans="1:8" ht="15">
      <c r="A1279" s="158" t="s">
        <v>679</v>
      </c>
      <c r="B1279" s="132">
        <v>60</v>
      </c>
      <c r="C1279" s="141">
        <v>380</v>
      </c>
      <c r="D1279" s="159">
        <v>4</v>
      </c>
      <c r="E1279" s="131">
        <v>7.89</v>
      </c>
      <c r="F1279" s="131" t="s">
        <v>9</v>
      </c>
      <c r="G1279" s="131">
        <v>13.65</v>
      </c>
      <c r="H1279" s="145" t="e">
        <v>#N/A</v>
      </c>
    </row>
    <row r="1280" spans="1:8" ht="15">
      <c r="A1280" s="158" t="s">
        <v>680</v>
      </c>
      <c r="B1280" s="132">
        <v>60</v>
      </c>
      <c r="C1280" s="141">
        <v>380</v>
      </c>
      <c r="D1280" s="159">
        <v>5.5</v>
      </c>
      <c r="E1280" s="131">
        <v>10.73</v>
      </c>
      <c r="F1280" s="131">
        <v>6.2</v>
      </c>
      <c r="G1280" s="131" t="s">
        <v>9</v>
      </c>
      <c r="H1280" s="145" t="e">
        <v>#N/A</v>
      </c>
    </row>
    <row r="1281" spans="1:8" ht="15">
      <c r="A1281" s="158" t="s">
        <v>681</v>
      </c>
      <c r="B1281" s="132">
        <v>60</v>
      </c>
      <c r="C1281" s="141">
        <v>380</v>
      </c>
      <c r="D1281" s="159">
        <v>7.5</v>
      </c>
      <c r="E1281" s="131">
        <v>14.31</v>
      </c>
      <c r="F1281" s="131">
        <v>8.27</v>
      </c>
      <c r="G1281" s="131" t="s">
        <v>9</v>
      </c>
      <c r="H1281" s="145" t="e">
        <v>#N/A</v>
      </c>
    </row>
    <row r="1282" spans="1:8" ht="15">
      <c r="A1282" s="158" t="s">
        <v>682</v>
      </c>
      <c r="B1282" s="132">
        <v>60</v>
      </c>
      <c r="C1282" s="141">
        <v>380</v>
      </c>
      <c r="D1282" s="159">
        <v>11</v>
      </c>
      <c r="E1282" s="131">
        <v>20.82</v>
      </c>
      <c r="F1282" s="131">
        <v>12.03</v>
      </c>
      <c r="G1282" s="131" t="s">
        <v>9</v>
      </c>
      <c r="H1282" s="145" t="e">
        <v>#N/A</v>
      </c>
    </row>
    <row r="1283" spans="1:8" ht="15">
      <c r="A1283" s="158" t="s">
        <v>683</v>
      </c>
      <c r="B1283" s="132">
        <v>60</v>
      </c>
      <c r="C1283" s="141">
        <v>380</v>
      </c>
      <c r="D1283" s="159">
        <v>11</v>
      </c>
      <c r="E1283" s="131">
        <v>20.82</v>
      </c>
      <c r="F1283" s="131">
        <v>12.03</v>
      </c>
      <c r="G1283" s="131" t="s">
        <v>9</v>
      </c>
      <c r="H1283" s="145" t="e">
        <v>#N/A</v>
      </c>
    </row>
    <row r="1284" spans="1:8" ht="15">
      <c r="A1284" s="158" t="s">
        <v>684</v>
      </c>
      <c r="B1284" s="132">
        <v>60</v>
      </c>
      <c r="C1284" s="141">
        <v>380</v>
      </c>
      <c r="D1284" s="159">
        <v>15</v>
      </c>
      <c r="E1284" s="131">
        <v>28.39</v>
      </c>
      <c r="F1284" s="131">
        <v>16.41</v>
      </c>
      <c r="G1284" s="131" t="s">
        <v>9</v>
      </c>
      <c r="H1284" s="145" t="e">
        <v>#N/A</v>
      </c>
    </row>
    <row r="1285" spans="1:8" ht="15">
      <c r="A1285" s="158" t="s">
        <v>685</v>
      </c>
      <c r="B1285" s="132">
        <v>60</v>
      </c>
      <c r="C1285" s="141">
        <v>380</v>
      </c>
      <c r="D1285" s="159">
        <v>15</v>
      </c>
      <c r="E1285" s="131">
        <v>28.39</v>
      </c>
      <c r="F1285" s="131">
        <v>16.41</v>
      </c>
      <c r="G1285" s="131" t="s">
        <v>9</v>
      </c>
      <c r="H1285" s="145" t="e">
        <v>#N/A</v>
      </c>
    </row>
    <row r="1286" spans="1:8" ht="15">
      <c r="A1286" s="158" t="s">
        <v>686</v>
      </c>
      <c r="B1286" s="132">
        <v>60</v>
      </c>
      <c r="C1286" s="141">
        <v>380</v>
      </c>
      <c r="D1286" s="159">
        <v>18.5</v>
      </c>
      <c r="E1286" s="131">
        <v>34.71</v>
      </c>
      <c r="F1286" s="131">
        <v>20.059999999999999</v>
      </c>
      <c r="G1286" s="131" t="s">
        <v>9</v>
      </c>
      <c r="H1286" s="145" t="e">
        <v>#N/A</v>
      </c>
    </row>
    <row r="1287" spans="1:8" ht="15">
      <c r="A1287" s="158" t="s">
        <v>470</v>
      </c>
      <c r="B1287" s="132">
        <v>60</v>
      </c>
      <c r="C1287" s="141">
        <v>380</v>
      </c>
      <c r="D1287" s="159">
        <v>2.2000000000000002</v>
      </c>
      <c r="E1287" s="131">
        <v>4.5999999999999996</v>
      </c>
      <c r="F1287" s="131" t="s">
        <v>9</v>
      </c>
      <c r="G1287" s="131">
        <v>7.96</v>
      </c>
      <c r="H1287" s="145" t="s">
        <v>42</v>
      </c>
    </row>
    <row r="1288" spans="1:8" ht="15">
      <c r="A1288" s="158" t="s">
        <v>471</v>
      </c>
      <c r="B1288" s="132">
        <v>60</v>
      </c>
      <c r="C1288" s="141">
        <v>380</v>
      </c>
      <c r="D1288" s="159">
        <v>3</v>
      </c>
      <c r="E1288" s="131">
        <v>5.99</v>
      </c>
      <c r="F1288" s="131" t="s">
        <v>9</v>
      </c>
      <c r="G1288" s="131">
        <v>10.36</v>
      </c>
      <c r="H1288" s="145" t="s">
        <v>67</v>
      </c>
    </row>
    <row r="1289" spans="1:8" ht="15">
      <c r="A1289" s="158" t="s">
        <v>472</v>
      </c>
      <c r="B1289" s="132">
        <v>60</v>
      </c>
      <c r="C1289" s="141">
        <v>380</v>
      </c>
      <c r="D1289" s="159">
        <v>5.5</v>
      </c>
      <c r="E1289" s="131">
        <v>10.73</v>
      </c>
      <c r="F1289" s="131">
        <v>6.2</v>
      </c>
      <c r="G1289" s="131" t="s">
        <v>9</v>
      </c>
      <c r="H1289" s="145" t="e">
        <v>#N/A</v>
      </c>
    </row>
    <row r="1290" spans="1:8" ht="15">
      <c r="A1290" s="158" t="s">
        <v>687</v>
      </c>
      <c r="B1290" s="132">
        <v>60</v>
      </c>
      <c r="C1290" s="141">
        <v>380</v>
      </c>
      <c r="D1290" s="159">
        <v>5.5</v>
      </c>
      <c r="E1290" s="131">
        <v>10.73</v>
      </c>
      <c r="F1290" s="131">
        <v>6.2</v>
      </c>
      <c r="G1290" s="131" t="s">
        <v>9</v>
      </c>
      <c r="H1290" s="145" t="e">
        <v>#N/A</v>
      </c>
    </row>
    <row r="1291" spans="1:8" ht="15">
      <c r="A1291" s="158" t="s">
        <v>473</v>
      </c>
      <c r="B1291" s="132">
        <v>60</v>
      </c>
      <c r="C1291" s="141">
        <v>380</v>
      </c>
      <c r="D1291" s="159">
        <v>7.5</v>
      </c>
      <c r="E1291" s="131">
        <v>14.31</v>
      </c>
      <c r="F1291" s="131">
        <v>8.27</v>
      </c>
      <c r="G1291" s="131" t="s">
        <v>9</v>
      </c>
      <c r="H1291" s="145" t="e">
        <v>#N/A</v>
      </c>
    </row>
    <row r="1292" spans="1:8" ht="14">
      <c r="A1292" s="158" t="s">
        <v>474</v>
      </c>
      <c r="B1292" s="132">
        <v>60</v>
      </c>
      <c r="C1292" s="141">
        <v>380</v>
      </c>
      <c r="D1292" s="160">
        <v>11</v>
      </c>
      <c r="E1292" s="131">
        <v>20.82</v>
      </c>
      <c r="F1292" s="131">
        <v>12.03</v>
      </c>
      <c r="G1292" s="131" t="s">
        <v>9</v>
      </c>
      <c r="H1292" s="145" t="e">
        <v>#N/A</v>
      </c>
    </row>
    <row r="1293" spans="1:8" ht="15">
      <c r="A1293" s="158" t="s">
        <v>475</v>
      </c>
      <c r="B1293" s="132">
        <v>60</v>
      </c>
      <c r="C1293" s="141">
        <v>380</v>
      </c>
      <c r="D1293" s="159">
        <v>11</v>
      </c>
      <c r="E1293" s="131">
        <v>20.82</v>
      </c>
      <c r="F1293" s="131">
        <v>12.03</v>
      </c>
      <c r="G1293" s="131" t="s">
        <v>9</v>
      </c>
      <c r="H1293" s="145" t="e">
        <v>#N/A</v>
      </c>
    </row>
    <row r="1294" spans="1:8" ht="15">
      <c r="A1294" s="158" t="s">
        <v>476</v>
      </c>
      <c r="B1294" s="132">
        <v>60</v>
      </c>
      <c r="C1294" s="141">
        <v>380</v>
      </c>
      <c r="D1294" s="159">
        <v>11</v>
      </c>
      <c r="E1294" s="131">
        <v>20.82</v>
      </c>
      <c r="F1294" s="131">
        <v>12.03</v>
      </c>
      <c r="G1294" s="131" t="s">
        <v>9</v>
      </c>
      <c r="H1294" s="145" t="e">
        <v>#N/A</v>
      </c>
    </row>
    <row r="1295" spans="1:8" ht="15">
      <c r="A1295" s="158" t="s">
        <v>477</v>
      </c>
      <c r="B1295" s="132">
        <v>60</v>
      </c>
      <c r="C1295" s="141">
        <v>380</v>
      </c>
      <c r="D1295" s="159">
        <v>15</v>
      </c>
      <c r="E1295" s="131">
        <v>28.39</v>
      </c>
      <c r="F1295" s="131">
        <v>16.41</v>
      </c>
      <c r="G1295" s="131" t="s">
        <v>9</v>
      </c>
      <c r="H1295" s="145" t="e">
        <v>#N/A</v>
      </c>
    </row>
    <row r="1296" spans="1:8" ht="15">
      <c r="A1296" s="158" t="s">
        <v>478</v>
      </c>
      <c r="B1296" s="132">
        <v>60</v>
      </c>
      <c r="C1296" s="141">
        <v>380</v>
      </c>
      <c r="D1296" s="159">
        <v>15</v>
      </c>
      <c r="E1296" s="131">
        <v>28.39</v>
      </c>
      <c r="F1296" s="131">
        <v>16.41</v>
      </c>
      <c r="G1296" s="131" t="s">
        <v>9</v>
      </c>
      <c r="H1296" s="145" t="e">
        <v>#N/A</v>
      </c>
    </row>
    <row r="1297" spans="1:8" ht="15">
      <c r="A1297" s="158" t="s">
        <v>479</v>
      </c>
      <c r="B1297" s="132">
        <v>60</v>
      </c>
      <c r="C1297" s="141">
        <v>380</v>
      </c>
      <c r="D1297" s="159">
        <v>18.5</v>
      </c>
      <c r="E1297" s="131">
        <v>34.71</v>
      </c>
      <c r="F1297" s="131">
        <v>20.059999999999999</v>
      </c>
      <c r="G1297" s="131" t="s">
        <v>9</v>
      </c>
      <c r="H1297" s="145" t="e">
        <v>#N/A</v>
      </c>
    </row>
    <row r="1298" spans="1:8" ht="15">
      <c r="A1298" s="158" t="s">
        <v>480</v>
      </c>
      <c r="B1298" s="132">
        <v>60</v>
      </c>
      <c r="C1298" s="141">
        <v>380</v>
      </c>
      <c r="D1298" s="159">
        <v>18.5</v>
      </c>
      <c r="E1298" s="131">
        <v>34.71</v>
      </c>
      <c r="F1298" s="131">
        <v>20.059999999999999</v>
      </c>
      <c r="G1298" s="131" t="s">
        <v>9</v>
      </c>
      <c r="H1298" s="145" t="e">
        <v>#N/A</v>
      </c>
    </row>
    <row r="1299" spans="1:8" ht="15">
      <c r="A1299" s="158" t="s">
        <v>481</v>
      </c>
      <c r="B1299" s="132">
        <v>60</v>
      </c>
      <c r="C1299" s="141">
        <v>380</v>
      </c>
      <c r="D1299" s="159">
        <v>18.5</v>
      </c>
      <c r="E1299" s="131">
        <v>34.71</v>
      </c>
      <c r="F1299" s="131">
        <v>20.059999999999999</v>
      </c>
      <c r="G1299" s="131" t="s">
        <v>9</v>
      </c>
      <c r="H1299" s="145" t="e">
        <v>#N/A</v>
      </c>
    </row>
    <row r="1300" spans="1:8" ht="15">
      <c r="A1300" s="158" t="s">
        <v>482</v>
      </c>
      <c r="B1300" s="132">
        <v>60</v>
      </c>
      <c r="C1300" s="141">
        <v>380</v>
      </c>
      <c r="D1300" s="159">
        <v>22</v>
      </c>
      <c r="E1300" s="131">
        <v>41.27</v>
      </c>
      <c r="F1300" s="131">
        <v>23.86</v>
      </c>
      <c r="G1300" s="131" t="s">
        <v>9</v>
      </c>
      <c r="H1300" s="145" t="e">
        <v>#N/A</v>
      </c>
    </row>
    <row r="1301" spans="1:8" ht="15">
      <c r="A1301" s="158" t="s">
        <v>483</v>
      </c>
      <c r="B1301" s="132">
        <v>60</v>
      </c>
      <c r="C1301" s="141">
        <v>380</v>
      </c>
      <c r="D1301" s="159">
        <v>22</v>
      </c>
      <c r="E1301" s="131">
        <v>41.27</v>
      </c>
      <c r="F1301" s="131">
        <v>23.86</v>
      </c>
      <c r="G1301" s="131" t="s">
        <v>9</v>
      </c>
      <c r="H1301" s="145" t="e">
        <v>#N/A</v>
      </c>
    </row>
    <row r="1302" spans="1:8" ht="15">
      <c r="A1302" s="158" t="s">
        <v>484</v>
      </c>
      <c r="B1302" s="132">
        <v>60</v>
      </c>
      <c r="C1302" s="141">
        <v>380</v>
      </c>
      <c r="D1302" s="159">
        <v>30</v>
      </c>
      <c r="E1302" s="131">
        <v>55.85</v>
      </c>
      <c r="F1302" s="131">
        <v>32.28</v>
      </c>
      <c r="G1302" s="131" t="s">
        <v>9</v>
      </c>
      <c r="H1302" s="145" t="e">
        <v>#N/A</v>
      </c>
    </row>
    <row r="1303" spans="1:8" ht="15">
      <c r="A1303" s="158" t="s">
        <v>485</v>
      </c>
      <c r="B1303" s="132">
        <v>60</v>
      </c>
      <c r="C1303" s="141">
        <v>380</v>
      </c>
      <c r="D1303" s="159">
        <v>30</v>
      </c>
      <c r="E1303" s="131">
        <v>55.85</v>
      </c>
      <c r="F1303" s="131">
        <v>32.28</v>
      </c>
      <c r="G1303" s="131" t="s">
        <v>9</v>
      </c>
      <c r="H1303" s="145" t="e">
        <v>#N/A</v>
      </c>
    </row>
    <row r="1304" spans="1:8" ht="15">
      <c r="A1304" s="158" t="s">
        <v>486</v>
      </c>
      <c r="B1304" s="132">
        <v>60</v>
      </c>
      <c r="C1304" s="141">
        <v>380</v>
      </c>
      <c r="D1304" s="159">
        <v>30</v>
      </c>
      <c r="E1304" s="131">
        <v>55.85</v>
      </c>
      <c r="F1304" s="131">
        <v>32.28</v>
      </c>
      <c r="G1304" s="131" t="s">
        <v>9</v>
      </c>
      <c r="H1304" s="145" t="e">
        <v>#N/A</v>
      </c>
    </row>
    <row r="1305" spans="1:8" ht="15">
      <c r="A1305" s="158" t="s">
        <v>487</v>
      </c>
      <c r="B1305" s="132">
        <v>60</v>
      </c>
      <c r="C1305" s="141">
        <v>380</v>
      </c>
      <c r="D1305" s="159">
        <v>30</v>
      </c>
      <c r="E1305" s="131">
        <v>55.85</v>
      </c>
      <c r="F1305" s="131">
        <v>32.28</v>
      </c>
      <c r="G1305" s="131" t="s">
        <v>9</v>
      </c>
      <c r="H1305" s="145" t="e">
        <v>#N/A</v>
      </c>
    </row>
    <row r="1306" spans="1:8" ht="15">
      <c r="A1306" s="158" t="s">
        <v>488</v>
      </c>
      <c r="B1306" s="132">
        <v>60</v>
      </c>
      <c r="C1306" s="141">
        <v>380</v>
      </c>
      <c r="D1306" s="159">
        <v>30</v>
      </c>
      <c r="E1306" s="131">
        <v>55.85</v>
      </c>
      <c r="F1306" s="131">
        <v>32.28</v>
      </c>
      <c r="G1306" s="131" t="s">
        <v>9</v>
      </c>
      <c r="H1306" s="145" t="e">
        <v>#N/A</v>
      </c>
    </row>
    <row r="1307" spans="1:8" ht="15">
      <c r="A1307" s="158" t="s">
        <v>498</v>
      </c>
      <c r="B1307" s="132">
        <v>60</v>
      </c>
      <c r="C1307" s="141">
        <v>380</v>
      </c>
      <c r="D1307" s="159">
        <v>5.5</v>
      </c>
      <c r="E1307" s="131">
        <v>10.73</v>
      </c>
      <c r="F1307" s="131">
        <v>6.2</v>
      </c>
      <c r="G1307" s="131" t="s">
        <v>9</v>
      </c>
      <c r="H1307" s="145" t="e">
        <v>#N/A</v>
      </c>
    </row>
    <row r="1308" spans="1:8" ht="15">
      <c r="A1308" s="158" t="s">
        <v>499</v>
      </c>
      <c r="B1308" s="132">
        <v>60</v>
      </c>
      <c r="C1308" s="141">
        <v>380</v>
      </c>
      <c r="D1308" s="159">
        <v>7.5</v>
      </c>
      <c r="E1308" s="131">
        <v>14.31</v>
      </c>
      <c r="F1308" s="131">
        <v>8.27</v>
      </c>
      <c r="G1308" s="131" t="s">
        <v>9</v>
      </c>
      <c r="H1308" s="145" t="e">
        <v>#N/A</v>
      </c>
    </row>
    <row r="1309" spans="1:8" ht="15">
      <c r="A1309" s="158" t="s">
        <v>500</v>
      </c>
      <c r="B1309" s="132">
        <v>60</v>
      </c>
      <c r="C1309" s="141">
        <v>380</v>
      </c>
      <c r="D1309" s="159">
        <v>11</v>
      </c>
      <c r="E1309" s="131">
        <v>20.82</v>
      </c>
      <c r="F1309" s="131">
        <v>12.03</v>
      </c>
      <c r="G1309" s="131" t="s">
        <v>9</v>
      </c>
      <c r="H1309" s="145" t="e">
        <v>#N/A</v>
      </c>
    </row>
    <row r="1310" spans="1:8" ht="15">
      <c r="A1310" s="158" t="s">
        <v>688</v>
      </c>
      <c r="B1310" s="132">
        <v>60</v>
      </c>
      <c r="C1310" s="141">
        <v>380</v>
      </c>
      <c r="D1310" s="159">
        <v>11</v>
      </c>
      <c r="E1310" s="131">
        <v>20.82</v>
      </c>
      <c r="F1310" s="131">
        <v>12.03</v>
      </c>
      <c r="G1310" s="131" t="s">
        <v>9</v>
      </c>
      <c r="H1310" s="145" t="e">
        <v>#N/A</v>
      </c>
    </row>
    <row r="1311" spans="1:8" ht="15">
      <c r="A1311" s="158" t="s">
        <v>501</v>
      </c>
      <c r="B1311" s="132">
        <v>60</v>
      </c>
      <c r="C1311" s="141">
        <v>380</v>
      </c>
      <c r="D1311" s="159">
        <v>15</v>
      </c>
      <c r="E1311" s="131">
        <v>28.39</v>
      </c>
      <c r="F1311" s="131">
        <v>16.41</v>
      </c>
      <c r="G1311" s="131" t="s">
        <v>9</v>
      </c>
      <c r="H1311" s="145" t="e">
        <v>#N/A</v>
      </c>
    </row>
    <row r="1312" spans="1:8" ht="15">
      <c r="A1312" s="158" t="s">
        <v>502</v>
      </c>
      <c r="B1312" s="132">
        <v>60</v>
      </c>
      <c r="C1312" s="141">
        <v>380</v>
      </c>
      <c r="D1312" s="159">
        <v>18.5</v>
      </c>
      <c r="E1312" s="131">
        <v>34.71</v>
      </c>
      <c r="F1312" s="131">
        <v>20.059999999999999</v>
      </c>
      <c r="G1312" s="131" t="s">
        <v>9</v>
      </c>
      <c r="H1312" s="145" t="e">
        <v>#N/A</v>
      </c>
    </row>
    <row r="1313" spans="1:8" ht="15">
      <c r="A1313" s="158" t="s">
        <v>689</v>
      </c>
      <c r="B1313" s="132">
        <v>60</v>
      </c>
      <c r="C1313" s="141">
        <v>380</v>
      </c>
      <c r="D1313" s="159">
        <v>18.5</v>
      </c>
      <c r="E1313" s="131">
        <v>34.71</v>
      </c>
      <c r="F1313" s="131">
        <v>20.059999999999999</v>
      </c>
      <c r="G1313" s="131" t="s">
        <v>9</v>
      </c>
      <c r="H1313" s="145" t="e">
        <v>#N/A</v>
      </c>
    </row>
    <row r="1314" spans="1:8" ht="15">
      <c r="A1314" s="158" t="s">
        <v>503</v>
      </c>
      <c r="B1314" s="132">
        <v>60</v>
      </c>
      <c r="C1314" s="141">
        <v>380</v>
      </c>
      <c r="D1314" s="159">
        <v>18.5</v>
      </c>
      <c r="E1314" s="131">
        <v>34.71</v>
      </c>
      <c r="F1314" s="131">
        <v>20.059999999999999</v>
      </c>
      <c r="G1314" s="131" t="s">
        <v>9</v>
      </c>
      <c r="H1314" s="145" t="e">
        <v>#N/A</v>
      </c>
    </row>
    <row r="1315" spans="1:8" ht="15">
      <c r="A1315" s="158" t="s">
        <v>504</v>
      </c>
      <c r="B1315" s="132">
        <v>60</v>
      </c>
      <c r="C1315" s="141">
        <v>380</v>
      </c>
      <c r="D1315" s="159">
        <v>22</v>
      </c>
      <c r="E1315" s="131">
        <v>41.27</v>
      </c>
      <c r="F1315" s="131">
        <v>23.86</v>
      </c>
      <c r="G1315" s="131" t="s">
        <v>9</v>
      </c>
      <c r="H1315" s="145" t="e">
        <v>#N/A</v>
      </c>
    </row>
    <row r="1316" spans="1:8" ht="15">
      <c r="A1316" s="158" t="s">
        <v>690</v>
      </c>
      <c r="B1316" s="132">
        <v>60</v>
      </c>
      <c r="C1316" s="141">
        <v>380</v>
      </c>
      <c r="D1316" s="159">
        <v>30</v>
      </c>
      <c r="E1316" s="131">
        <v>55.85</v>
      </c>
      <c r="F1316" s="131">
        <v>32.28</v>
      </c>
      <c r="G1316" s="131" t="s">
        <v>9</v>
      </c>
      <c r="H1316" s="145" t="e">
        <v>#N/A</v>
      </c>
    </row>
    <row r="1317" spans="1:8" ht="15">
      <c r="A1317" s="158" t="s">
        <v>505</v>
      </c>
      <c r="B1317" s="132">
        <v>60</v>
      </c>
      <c r="C1317" s="141">
        <v>380</v>
      </c>
      <c r="D1317" s="159">
        <v>30</v>
      </c>
      <c r="E1317" s="131">
        <v>55.85</v>
      </c>
      <c r="F1317" s="131">
        <v>32.28</v>
      </c>
      <c r="G1317" s="131" t="s">
        <v>9</v>
      </c>
      <c r="H1317" s="145" t="e">
        <v>#N/A</v>
      </c>
    </row>
    <row r="1318" spans="1:8" ht="15">
      <c r="A1318" s="158" t="s">
        <v>506</v>
      </c>
      <c r="B1318" s="132">
        <v>60</v>
      </c>
      <c r="C1318" s="141">
        <v>380</v>
      </c>
      <c r="D1318" s="159">
        <v>30</v>
      </c>
      <c r="E1318" s="131">
        <v>55.85</v>
      </c>
      <c r="F1318" s="131">
        <v>32.28</v>
      </c>
      <c r="G1318" s="131" t="s">
        <v>9</v>
      </c>
      <c r="H1318" s="145" t="e">
        <v>#N/A</v>
      </c>
    </row>
    <row r="1319" spans="1:8" ht="15">
      <c r="A1319" s="158" t="s">
        <v>691</v>
      </c>
      <c r="B1319" s="132">
        <v>60</v>
      </c>
      <c r="C1319" s="141">
        <v>380</v>
      </c>
      <c r="D1319" s="159">
        <v>30</v>
      </c>
      <c r="E1319" s="131">
        <v>55.85</v>
      </c>
      <c r="F1319" s="131">
        <v>32.28</v>
      </c>
      <c r="G1319" s="131" t="s">
        <v>9</v>
      </c>
      <c r="H1319" s="145" t="e">
        <v>#N/A</v>
      </c>
    </row>
    <row r="1320" spans="1:8" ht="15">
      <c r="A1320" s="158" t="s">
        <v>507</v>
      </c>
      <c r="B1320" s="132">
        <v>60</v>
      </c>
      <c r="C1320" s="141">
        <v>380</v>
      </c>
      <c r="D1320" s="159">
        <v>30</v>
      </c>
      <c r="E1320" s="131">
        <v>55.85</v>
      </c>
      <c r="F1320" s="131">
        <v>32.28</v>
      </c>
      <c r="G1320" s="131" t="s">
        <v>9</v>
      </c>
      <c r="H1320" s="145" t="e">
        <v>#N/A</v>
      </c>
    </row>
    <row r="1321" spans="1:8" ht="15">
      <c r="A1321" s="158" t="s">
        <v>508</v>
      </c>
      <c r="B1321" s="132">
        <v>60</v>
      </c>
      <c r="C1321" s="141">
        <v>380</v>
      </c>
      <c r="D1321" s="159">
        <v>37</v>
      </c>
      <c r="E1321" s="131">
        <v>68.36</v>
      </c>
      <c r="F1321" s="131">
        <v>39.51</v>
      </c>
      <c r="G1321" s="131" t="s">
        <v>9</v>
      </c>
      <c r="H1321" s="145" t="e">
        <v>#N/A</v>
      </c>
    </row>
    <row r="1322" spans="1:8" ht="15">
      <c r="A1322" s="158" t="s">
        <v>692</v>
      </c>
      <c r="B1322" s="132">
        <v>60</v>
      </c>
      <c r="C1322" s="141">
        <v>380</v>
      </c>
      <c r="D1322" s="159">
        <v>37</v>
      </c>
      <c r="E1322" s="131">
        <v>68.36</v>
      </c>
      <c r="F1322" s="131">
        <v>39.51</v>
      </c>
      <c r="G1322" s="131" t="s">
        <v>9</v>
      </c>
      <c r="H1322" s="145" t="e">
        <v>#N/A</v>
      </c>
    </row>
    <row r="1323" spans="1:8" ht="15">
      <c r="A1323" s="158" t="s">
        <v>509</v>
      </c>
      <c r="B1323" s="132">
        <v>60</v>
      </c>
      <c r="C1323" s="141">
        <v>380</v>
      </c>
      <c r="D1323" s="159">
        <v>37</v>
      </c>
      <c r="E1323" s="131">
        <v>68.36</v>
      </c>
      <c r="F1323" s="131">
        <v>39.51</v>
      </c>
      <c r="G1323" s="131" t="s">
        <v>9</v>
      </c>
      <c r="H1323" s="145" t="e">
        <v>#N/A</v>
      </c>
    </row>
    <row r="1324" spans="1:8" ht="15">
      <c r="A1324" s="158" t="s">
        <v>510</v>
      </c>
      <c r="B1324" s="132">
        <v>60</v>
      </c>
      <c r="C1324" s="141">
        <v>380</v>
      </c>
      <c r="D1324" s="159">
        <v>45</v>
      </c>
      <c r="E1324" s="131">
        <v>82.6</v>
      </c>
      <c r="F1324" s="131">
        <v>47.75</v>
      </c>
      <c r="G1324" s="131" t="s">
        <v>9</v>
      </c>
      <c r="H1324" s="145" t="e">
        <v>#N/A</v>
      </c>
    </row>
    <row r="1325" spans="1:8" ht="15">
      <c r="A1325" s="158" t="s">
        <v>693</v>
      </c>
      <c r="B1325" s="132">
        <v>60</v>
      </c>
      <c r="C1325" s="141">
        <v>380</v>
      </c>
      <c r="D1325" s="159">
        <v>45</v>
      </c>
      <c r="E1325" s="131">
        <v>82.6</v>
      </c>
      <c r="F1325" s="131">
        <v>47.75</v>
      </c>
      <c r="G1325" s="131" t="s">
        <v>9</v>
      </c>
      <c r="H1325" s="145" t="e">
        <v>#N/A</v>
      </c>
    </row>
    <row r="1326" spans="1:8" ht="15">
      <c r="A1326" s="158" t="s">
        <v>511</v>
      </c>
      <c r="B1326" s="132">
        <v>60</v>
      </c>
      <c r="C1326" s="141">
        <v>380</v>
      </c>
      <c r="D1326" s="159">
        <v>45</v>
      </c>
      <c r="E1326" s="131">
        <v>82.6</v>
      </c>
      <c r="F1326" s="131">
        <v>47.75</v>
      </c>
      <c r="G1326" s="131" t="s">
        <v>9</v>
      </c>
      <c r="H1326" s="145" t="e">
        <v>#N/A</v>
      </c>
    </row>
    <row r="1327" spans="1:8" ht="15">
      <c r="A1327" s="158" t="s">
        <v>523</v>
      </c>
      <c r="B1327" s="132">
        <v>60</v>
      </c>
      <c r="C1327" s="141">
        <v>380</v>
      </c>
      <c r="D1327" s="159">
        <v>7.5</v>
      </c>
      <c r="E1327" s="131">
        <v>14.31</v>
      </c>
      <c r="F1327" s="131">
        <v>8.27</v>
      </c>
      <c r="G1327" s="131" t="s">
        <v>9</v>
      </c>
      <c r="H1327" s="145" t="e">
        <v>#N/A</v>
      </c>
    </row>
    <row r="1328" spans="1:8" ht="15">
      <c r="A1328" s="158" t="s">
        <v>524</v>
      </c>
      <c r="B1328" s="132">
        <v>60</v>
      </c>
      <c r="C1328" s="141">
        <v>380</v>
      </c>
      <c r="D1328" s="159">
        <v>11</v>
      </c>
      <c r="E1328" s="131">
        <v>20.82</v>
      </c>
      <c r="F1328" s="131">
        <v>12.03</v>
      </c>
      <c r="G1328" s="131" t="s">
        <v>9</v>
      </c>
      <c r="H1328" s="145" t="e">
        <v>#N/A</v>
      </c>
    </row>
    <row r="1329" spans="1:8" ht="15">
      <c r="A1329" s="158" t="s">
        <v>525</v>
      </c>
      <c r="B1329" s="132">
        <v>60</v>
      </c>
      <c r="C1329" s="141">
        <v>380</v>
      </c>
      <c r="D1329" s="159">
        <v>15</v>
      </c>
      <c r="E1329" s="131">
        <v>28.39</v>
      </c>
      <c r="F1329" s="131">
        <v>16.41</v>
      </c>
      <c r="G1329" s="131" t="s">
        <v>9</v>
      </c>
      <c r="H1329" s="145" t="e">
        <v>#N/A</v>
      </c>
    </row>
    <row r="1330" spans="1:8" ht="15">
      <c r="A1330" s="158" t="s">
        <v>526</v>
      </c>
      <c r="B1330" s="132">
        <v>60</v>
      </c>
      <c r="C1330" s="141">
        <v>380</v>
      </c>
      <c r="D1330" s="159">
        <v>18.5</v>
      </c>
      <c r="E1330" s="131">
        <v>34.71</v>
      </c>
      <c r="F1330" s="131">
        <v>20.059999999999999</v>
      </c>
      <c r="G1330" s="131" t="s">
        <v>9</v>
      </c>
      <c r="H1330" s="145" t="e">
        <v>#N/A</v>
      </c>
    </row>
    <row r="1331" spans="1:8" ht="15">
      <c r="A1331" s="158" t="s">
        <v>527</v>
      </c>
      <c r="B1331" s="132">
        <v>60</v>
      </c>
      <c r="C1331" s="141">
        <v>380</v>
      </c>
      <c r="D1331" s="159">
        <v>22</v>
      </c>
      <c r="E1331" s="131">
        <v>41.27</v>
      </c>
      <c r="F1331" s="131">
        <v>23.86</v>
      </c>
      <c r="G1331" s="131" t="s">
        <v>9</v>
      </c>
      <c r="H1331" s="145" t="e">
        <v>#N/A</v>
      </c>
    </row>
    <row r="1332" spans="1:8" ht="15">
      <c r="A1332" s="158" t="s">
        <v>528</v>
      </c>
      <c r="B1332" s="132">
        <v>60</v>
      </c>
      <c r="C1332" s="141">
        <v>380</v>
      </c>
      <c r="D1332" s="159">
        <v>22</v>
      </c>
      <c r="E1332" s="131">
        <v>41.27</v>
      </c>
      <c r="F1332" s="131">
        <v>23.86</v>
      </c>
      <c r="G1332" s="131" t="s">
        <v>9</v>
      </c>
      <c r="H1332" s="145" t="e">
        <v>#N/A</v>
      </c>
    </row>
    <row r="1333" spans="1:8" ht="15">
      <c r="A1333" s="158" t="s">
        <v>529</v>
      </c>
      <c r="B1333" s="132">
        <v>60</v>
      </c>
      <c r="C1333" s="141">
        <v>380</v>
      </c>
      <c r="D1333" s="159">
        <v>30</v>
      </c>
      <c r="E1333" s="131">
        <v>55.85</v>
      </c>
      <c r="F1333" s="131">
        <v>32.28</v>
      </c>
      <c r="G1333" s="131" t="s">
        <v>9</v>
      </c>
      <c r="H1333" s="145" t="e">
        <v>#N/A</v>
      </c>
    </row>
    <row r="1334" spans="1:8" ht="15">
      <c r="A1334" s="158" t="s">
        <v>530</v>
      </c>
      <c r="B1334" s="132">
        <v>60</v>
      </c>
      <c r="C1334" s="141">
        <v>380</v>
      </c>
      <c r="D1334" s="159">
        <v>30</v>
      </c>
      <c r="E1334" s="131">
        <v>55.85</v>
      </c>
      <c r="F1334" s="131">
        <v>32.28</v>
      </c>
      <c r="G1334" s="131" t="s">
        <v>9</v>
      </c>
      <c r="H1334" s="145" t="e">
        <v>#N/A</v>
      </c>
    </row>
    <row r="1335" spans="1:8" ht="15">
      <c r="A1335" s="158" t="s">
        <v>531</v>
      </c>
      <c r="B1335" s="132">
        <v>60</v>
      </c>
      <c r="C1335" s="141">
        <v>380</v>
      </c>
      <c r="D1335" s="159">
        <v>37</v>
      </c>
      <c r="E1335" s="131">
        <v>68.36</v>
      </c>
      <c r="F1335" s="131">
        <v>39.51</v>
      </c>
      <c r="G1335" s="131" t="s">
        <v>9</v>
      </c>
      <c r="H1335" s="145" t="e">
        <v>#N/A</v>
      </c>
    </row>
    <row r="1336" spans="1:8" ht="15">
      <c r="A1336" s="158" t="s">
        <v>532</v>
      </c>
      <c r="B1336" s="132">
        <v>60</v>
      </c>
      <c r="C1336" s="141">
        <v>380</v>
      </c>
      <c r="D1336" s="159">
        <v>37</v>
      </c>
      <c r="E1336" s="131">
        <v>68.36</v>
      </c>
      <c r="F1336" s="131">
        <v>39.51</v>
      </c>
      <c r="G1336" s="131" t="s">
        <v>9</v>
      </c>
      <c r="H1336" s="145" t="e">
        <v>#N/A</v>
      </c>
    </row>
    <row r="1337" spans="1:8" ht="15">
      <c r="A1337" s="158" t="s">
        <v>533</v>
      </c>
      <c r="B1337" s="132">
        <v>60</v>
      </c>
      <c r="C1337" s="141">
        <v>380</v>
      </c>
      <c r="D1337" s="159">
        <v>45</v>
      </c>
      <c r="E1337" s="131">
        <v>82.6</v>
      </c>
      <c r="F1337" s="131">
        <v>47.75</v>
      </c>
      <c r="G1337" s="131" t="s">
        <v>9</v>
      </c>
      <c r="H1337" s="145" t="e">
        <v>#N/A</v>
      </c>
    </row>
    <row r="1338" spans="1:8" ht="15">
      <c r="A1338" s="158" t="s">
        <v>534</v>
      </c>
      <c r="B1338" s="132">
        <v>60</v>
      </c>
      <c r="C1338" s="141">
        <v>380</v>
      </c>
      <c r="D1338" s="159">
        <v>45</v>
      </c>
      <c r="E1338" s="131">
        <v>82.6</v>
      </c>
      <c r="F1338" s="131">
        <v>47.75</v>
      </c>
      <c r="G1338" s="131" t="s">
        <v>9</v>
      </c>
      <c r="H1338" s="145" t="e">
        <v>#N/A</v>
      </c>
    </row>
    <row r="1339" spans="1:8" ht="15">
      <c r="A1339" s="158" t="s">
        <v>545</v>
      </c>
      <c r="B1339" s="132">
        <v>60</v>
      </c>
      <c r="C1339" s="141">
        <v>380</v>
      </c>
      <c r="D1339" s="159">
        <v>11</v>
      </c>
      <c r="E1339" s="131">
        <v>20.82</v>
      </c>
      <c r="F1339" s="131">
        <v>12.03</v>
      </c>
      <c r="G1339" s="131" t="s">
        <v>9</v>
      </c>
      <c r="H1339" s="145" t="e">
        <v>#N/A</v>
      </c>
    </row>
    <row r="1340" spans="1:8" ht="15">
      <c r="A1340" s="158" t="s">
        <v>546</v>
      </c>
      <c r="B1340" s="132">
        <v>60</v>
      </c>
      <c r="C1340" s="141">
        <v>380</v>
      </c>
      <c r="D1340" s="159">
        <v>15</v>
      </c>
      <c r="E1340" s="131">
        <v>28.39</v>
      </c>
      <c r="F1340" s="131">
        <v>16.41</v>
      </c>
      <c r="G1340" s="131" t="s">
        <v>9</v>
      </c>
      <c r="H1340" s="145" t="e">
        <v>#N/A</v>
      </c>
    </row>
    <row r="1341" spans="1:8" ht="15">
      <c r="A1341" s="158" t="s">
        <v>547</v>
      </c>
      <c r="B1341" s="132">
        <v>60</v>
      </c>
      <c r="C1341" s="141">
        <v>380</v>
      </c>
      <c r="D1341" s="159">
        <v>18.5</v>
      </c>
      <c r="E1341" s="131">
        <v>34.71</v>
      </c>
      <c r="F1341" s="131">
        <v>20.059999999999999</v>
      </c>
      <c r="G1341" s="131" t="s">
        <v>9</v>
      </c>
      <c r="H1341" s="145" t="e">
        <v>#N/A</v>
      </c>
    </row>
    <row r="1342" spans="1:8" ht="15">
      <c r="A1342" s="158" t="s">
        <v>694</v>
      </c>
      <c r="B1342" s="132">
        <v>60</v>
      </c>
      <c r="C1342" s="141">
        <v>380</v>
      </c>
      <c r="D1342" s="159">
        <v>22</v>
      </c>
      <c r="E1342" s="131">
        <v>41.27</v>
      </c>
      <c r="F1342" s="131">
        <v>23.86</v>
      </c>
      <c r="G1342" s="131" t="s">
        <v>9</v>
      </c>
      <c r="H1342" s="145" t="e">
        <v>#N/A</v>
      </c>
    </row>
    <row r="1343" spans="1:8" ht="15">
      <c r="A1343" s="158" t="s">
        <v>548</v>
      </c>
      <c r="B1343" s="132">
        <v>60</v>
      </c>
      <c r="C1343" s="141">
        <v>380</v>
      </c>
      <c r="D1343" s="159">
        <v>30</v>
      </c>
      <c r="E1343" s="131">
        <v>55.85</v>
      </c>
      <c r="F1343" s="131">
        <v>32.28</v>
      </c>
      <c r="G1343" s="131" t="s">
        <v>9</v>
      </c>
      <c r="H1343" s="145" t="e">
        <v>#N/A</v>
      </c>
    </row>
    <row r="1344" spans="1:8" ht="15">
      <c r="A1344" s="158" t="s">
        <v>549</v>
      </c>
      <c r="B1344" s="132">
        <v>60</v>
      </c>
      <c r="C1344" s="141">
        <v>380</v>
      </c>
      <c r="D1344" s="159">
        <v>37</v>
      </c>
      <c r="E1344" s="131">
        <v>68.36</v>
      </c>
      <c r="F1344" s="131">
        <v>39.51</v>
      </c>
      <c r="G1344" s="131" t="s">
        <v>9</v>
      </c>
      <c r="H1344" s="145" t="e">
        <v>#N/A</v>
      </c>
    </row>
    <row r="1345" spans="1:8" ht="15">
      <c r="A1345" s="158" t="s">
        <v>695</v>
      </c>
      <c r="B1345" s="132">
        <v>60</v>
      </c>
      <c r="C1345" s="141">
        <v>380</v>
      </c>
      <c r="D1345" s="159">
        <v>37</v>
      </c>
      <c r="E1345" s="131">
        <v>68.36</v>
      </c>
      <c r="F1345" s="131">
        <v>39.51</v>
      </c>
      <c r="G1345" s="131" t="s">
        <v>9</v>
      </c>
      <c r="H1345" s="145" t="e">
        <v>#N/A</v>
      </c>
    </row>
    <row r="1346" spans="1:8" ht="15">
      <c r="A1346" s="158" t="s">
        <v>550</v>
      </c>
      <c r="B1346" s="132">
        <v>60</v>
      </c>
      <c r="C1346" s="141">
        <v>380</v>
      </c>
      <c r="D1346" s="159">
        <v>45</v>
      </c>
      <c r="E1346" s="131">
        <v>82.6</v>
      </c>
      <c r="F1346" s="131">
        <v>47.75</v>
      </c>
      <c r="G1346" s="131" t="s">
        <v>9</v>
      </c>
      <c r="H1346" s="145" t="e">
        <v>#N/A</v>
      </c>
    </row>
    <row r="1347" spans="1:8" ht="15">
      <c r="A1347" s="158" t="s">
        <v>551</v>
      </c>
      <c r="B1347" s="132">
        <v>60</v>
      </c>
      <c r="C1347" s="141">
        <v>380</v>
      </c>
      <c r="D1347" s="159">
        <v>45</v>
      </c>
      <c r="E1347" s="131">
        <v>82.6</v>
      </c>
      <c r="F1347" s="131">
        <v>47.75</v>
      </c>
      <c r="G1347" s="131" t="s">
        <v>9</v>
      </c>
      <c r="H1347" s="145" t="e">
        <v>#N/A</v>
      </c>
    </row>
    <row r="1348" spans="1:8" ht="15">
      <c r="A1348" s="158" t="s">
        <v>696</v>
      </c>
      <c r="B1348" s="132">
        <v>60</v>
      </c>
      <c r="C1348" s="141">
        <v>380</v>
      </c>
      <c r="D1348" s="159">
        <v>15</v>
      </c>
      <c r="E1348" s="131">
        <v>28.39</v>
      </c>
      <c r="F1348" s="131">
        <v>16.41</v>
      </c>
      <c r="G1348" s="131" t="s">
        <v>9</v>
      </c>
      <c r="H1348" s="145" t="e">
        <v>#N/A</v>
      </c>
    </row>
    <row r="1349" spans="1:8" ht="15">
      <c r="A1349" s="158" t="s">
        <v>557</v>
      </c>
      <c r="B1349" s="132">
        <v>60</v>
      </c>
      <c r="C1349" s="141">
        <v>380</v>
      </c>
      <c r="D1349" s="159">
        <v>18.5</v>
      </c>
      <c r="E1349" s="131">
        <v>34.71</v>
      </c>
      <c r="F1349" s="131">
        <v>20.059999999999999</v>
      </c>
      <c r="G1349" s="131" t="s">
        <v>9</v>
      </c>
      <c r="H1349" s="145" t="e">
        <v>#N/A</v>
      </c>
    </row>
    <row r="1350" spans="1:8" ht="15">
      <c r="A1350" s="158" t="s">
        <v>558</v>
      </c>
      <c r="B1350" s="132">
        <v>60</v>
      </c>
      <c r="C1350" s="141">
        <v>380</v>
      </c>
      <c r="D1350" s="159">
        <v>30</v>
      </c>
      <c r="E1350" s="131">
        <v>55.85</v>
      </c>
      <c r="F1350" s="131">
        <v>32.28</v>
      </c>
      <c r="G1350" s="131" t="s">
        <v>9</v>
      </c>
      <c r="H1350" s="145" t="e">
        <v>#N/A</v>
      </c>
    </row>
    <row r="1351" spans="1:8" ht="15">
      <c r="A1351" s="158" t="s">
        <v>559</v>
      </c>
      <c r="B1351" s="132">
        <v>60</v>
      </c>
      <c r="C1351" s="141">
        <v>380</v>
      </c>
      <c r="D1351" s="159">
        <v>30</v>
      </c>
      <c r="E1351" s="131">
        <v>55.85</v>
      </c>
      <c r="F1351" s="131">
        <v>32.28</v>
      </c>
      <c r="G1351" s="131" t="s">
        <v>9</v>
      </c>
      <c r="H1351" s="145" t="e">
        <v>#N/A</v>
      </c>
    </row>
    <row r="1352" spans="1:8" ht="15">
      <c r="A1352" s="158" t="s">
        <v>560</v>
      </c>
      <c r="B1352" s="132">
        <v>60</v>
      </c>
      <c r="C1352" s="141">
        <v>380</v>
      </c>
      <c r="D1352" s="159">
        <v>37</v>
      </c>
      <c r="E1352" s="131">
        <v>68.36</v>
      </c>
      <c r="F1352" s="131">
        <v>39.51</v>
      </c>
      <c r="G1352" s="131" t="s">
        <v>9</v>
      </c>
      <c r="H1352" s="145" t="e">
        <v>#N/A</v>
      </c>
    </row>
    <row r="1353" spans="1:8" ht="15">
      <c r="A1353" s="158" t="s">
        <v>561</v>
      </c>
      <c r="B1353" s="132">
        <v>60</v>
      </c>
      <c r="C1353" s="141">
        <v>380</v>
      </c>
      <c r="D1353" s="159">
        <v>45</v>
      </c>
      <c r="E1353" s="131">
        <v>82.6</v>
      </c>
      <c r="F1353" s="131">
        <v>47.75</v>
      </c>
      <c r="G1353" s="131" t="s">
        <v>9</v>
      </c>
      <c r="H1353" s="145" t="e">
        <v>#N/A</v>
      </c>
    </row>
    <row r="1354" spans="1:8" ht="15">
      <c r="A1354" s="158" t="s">
        <v>562</v>
      </c>
      <c r="B1354" s="132">
        <v>60</v>
      </c>
      <c r="C1354" s="141">
        <v>380</v>
      </c>
      <c r="D1354" s="159">
        <v>45</v>
      </c>
      <c r="E1354" s="131">
        <v>82.6</v>
      </c>
      <c r="F1354" s="131">
        <v>47.75</v>
      </c>
      <c r="G1354" s="131" t="s">
        <v>9</v>
      </c>
      <c r="H1354" s="145" t="e">
        <v>#N/A</v>
      </c>
    </row>
    <row r="1355" spans="1:8" ht="15">
      <c r="A1355" s="158" t="s">
        <v>563</v>
      </c>
      <c r="B1355" s="132">
        <v>60</v>
      </c>
      <c r="C1355" s="141">
        <v>380</v>
      </c>
      <c r="D1355" s="159">
        <v>55</v>
      </c>
      <c r="E1355" s="131">
        <v>100.96</v>
      </c>
      <c r="F1355" s="131">
        <v>58.36</v>
      </c>
      <c r="G1355" s="131" t="s">
        <v>9</v>
      </c>
      <c r="H1355" s="145" t="e">
        <v>#N/A</v>
      </c>
    </row>
    <row r="1356" spans="1:8" ht="15">
      <c r="A1356" s="158" t="s">
        <v>564</v>
      </c>
      <c r="B1356" s="132">
        <v>60</v>
      </c>
      <c r="C1356" s="141">
        <v>380</v>
      </c>
      <c r="D1356" s="159">
        <v>75</v>
      </c>
      <c r="E1356" s="131">
        <v>136.79</v>
      </c>
      <c r="F1356" s="131">
        <v>79.069999999999993</v>
      </c>
      <c r="G1356" s="131" t="s">
        <v>9</v>
      </c>
      <c r="H1356" s="145" t="e">
        <v>#N/A</v>
      </c>
    </row>
    <row r="1357" spans="1:8" ht="15">
      <c r="A1357" s="158" t="s">
        <v>565</v>
      </c>
      <c r="B1357" s="132">
        <v>60</v>
      </c>
      <c r="C1357" s="141">
        <v>380</v>
      </c>
      <c r="D1357" s="159">
        <v>75</v>
      </c>
      <c r="E1357" s="131">
        <v>136.79</v>
      </c>
      <c r="F1357" s="131">
        <v>79.069999999999993</v>
      </c>
      <c r="G1357" s="131" t="s">
        <v>9</v>
      </c>
      <c r="H1357" s="145" t="e">
        <v>#N/A</v>
      </c>
    </row>
    <row r="1358" spans="1:8" ht="15">
      <c r="A1358" s="158" t="s">
        <v>566</v>
      </c>
      <c r="B1358" s="132">
        <v>60</v>
      </c>
      <c r="C1358" s="141">
        <v>380</v>
      </c>
      <c r="D1358" s="159">
        <v>75</v>
      </c>
      <c r="E1358" s="131">
        <v>136.79</v>
      </c>
      <c r="F1358" s="131">
        <v>79.069999999999993</v>
      </c>
      <c r="G1358" s="131" t="s">
        <v>9</v>
      </c>
      <c r="H1358" s="145" t="e">
        <v>#N/A</v>
      </c>
    </row>
    <row r="1359" spans="1:8" ht="15">
      <c r="A1359" s="158" t="s">
        <v>567</v>
      </c>
      <c r="B1359" s="132">
        <v>60</v>
      </c>
      <c r="C1359" s="141">
        <v>380</v>
      </c>
      <c r="D1359" s="159">
        <v>75</v>
      </c>
      <c r="E1359" s="131">
        <v>136.79</v>
      </c>
      <c r="F1359" s="131">
        <v>79.069999999999993</v>
      </c>
      <c r="G1359" s="131" t="s">
        <v>9</v>
      </c>
      <c r="H1359" s="145" t="e">
        <v>#N/A</v>
      </c>
    </row>
    <row r="1360" spans="1:8" ht="15">
      <c r="A1360" s="158" t="s">
        <v>576</v>
      </c>
      <c r="B1360" s="132">
        <v>60</v>
      </c>
      <c r="C1360" s="141">
        <v>380</v>
      </c>
      <c r="D1360" s="159">
        <v>15</v>
      </c>
      <c r="E1360" s="131">
        <v>28.39</v>
      </c>
      <c r="F1360" s="131">
        <v>16.41</v>
      </c>
      <c r="G1360" s="131" t="s">
        <v>9</v>
      </c>
      <c r="H1360" s="145" t="e">
        <v>#N/A</v>
      </c>
    </row>
    <row r="1361" spans="1:8" ht="15">
      <c r="A1361" s="158" t="s">
        <v>577</v>
      </c>
      <c r="B1361" s="132">
        <v>60</v>
      </c>
      <c r="C1361" s="141">
        <v>380</v>
      </c>
      <c r="D1361" s="159">
        <v>22</v>
      </c>
      <c r="E1361" s="131">
        <v>41.27</v>
      </c>
      <c r="F1361" s="131">
        <v>23.86</v>
      </c>
      <c r="G1361" s="131" t="s">
        <v>9</v>
      </c>
      <c r="H1361" s="145" t="e">
        <v>#N/A</v>
      </c>
    </row>
    <row r="1362" spans="1:8" ht="15">
      <c r="A1362" s="158" t="s">
        <v>578</v>
      </c>
      <c r="B1362" s="132">
        <v>60</v>
      </c>
      <c r="C1362" s="141">
        <v>380</v>
      </c>
      <c r="D1362" s="159">
        <v>30</v>
      </c>
      <c r="E1362" s="131">
        <v>55.85</v>
      </c>
      <c r="F1362" s="131">
        <v>32.28</v>
      </c>
      <c r="G1362" s="131" t="s">
        <v>9</v>
      </c>
      <c r="H1362" s="145" t="e">
        <v>#N/A</v>
      </c>
    </row>
    <row r="1363" spans="1:8" ht="15">
      <c r="A1363" s="158" t="s">
        <v>579</v>
      </c>
      <c r="B1363" s="132">
        <v>60</v>
      </c>
      <c r="C1363" s="141">
        <v>380</v>
      </c>
      <c r="D1363" s="159">
        <v>37</v>
      </c>
      <c r="E1363" s="131">
        <v>68.36</v>
      </c>
      <c r="F1363" s="131">
        <v>39.51</v>
      </c>
      <c r="G1363" s="131" t="s">
        <v>9</v>
      </c>
      <c r="H1363" s="145" t="e">
        <v>#N/A</v>
      </c>
    </row>
    <row r="1364" spans="1:8" ht="15">
      <c r="A1364" s="158" t="s">
        <v>580</v>
      </c>
      <c r="B1364" s="132">
        <v>60</v>
      </c>
      <c r="C1364" s="141">
        <v>380</v>
      </c>
      <c r="D1364" s="159">
        <v>45</v>
      </c>
      <c r="E1364" s="131">
        <v>82.6</v>
      </c>
      <c r="F1364" s="131">
        <v>47.75</v>
      </c>
      <c r="G1364" s="131" t="s">
        <v>9</v>
      </c>
      <c r="H1364" s="145" t="e">
        <v>#N/A</v>
      </c>
    </row>
    <row r="1365" spans="1:8" ht="15">
      <c r="A1365" s="158" t="s">
        <v>581</v>
      </c>
      <c r="B1365" s="132">
        <v>60</v>
      </c>
      <c r="C1365" s="141">
        <v>380</v>
      </c>
      <c r="D1365" s="159">
        <v>55</v>
      </c>
      <c r="E1365" s="131">
        <v>100.96</v>
      </c>
      <c r="F1365" s="131">
        <v>58.36</v>
      </c>
      <c r="G1365" s="131" t="s">
        <v>9</v>
      </c>
      <c r="H1365" s="145" t="e">
        <v>#N/A</v>
      </c>
    </row>
    <row r="1366" spans="1:8" ht="15">
      <c r="A1366" s="158" t="s">
        <v>582</v>
      </c>
      <c r="B1366" s="132">
        <v>60</v>
      </c>
      <c r="C1366" s="141">
        <v>380</v>
      </c>
      <c r="D1366" s="159">
        <v>75</v>
      </c>
      <c r="E1366" s="131">
        <v>136.79</v>
      </c>
      <c r="F1366" s="131">
        <v>79.069999999999993</v>
      </c>
      <c r="G1366" s="131" t="s">
        <v>9</v>
      </c>
      <c r="H1366" s="145" t="e">
        <v>#N/A</v>
      </c>
    </row>
    <row r="1367" spans="1:8" ht="15">
      <c r="A1367" s="158" t="s">
        <v>583</v>
      </c>
      <c r="B1367" s="132">
        <v>60</v>
      </c>
      <c r="C1367" s="141">
        <v>380</v>
      </c>
      <c r="D1367" s="159">
        <v>75</v>
      </c>
      <c r="E1367" s="131">
        <v>136.79</v>
      </c>
      <c r="F1367" s="131">
        <v>79.069999999999993</v>
      </c>
      <c r="G1367" s="131" t="s">
        <v>9</v>
      </c>
      <c r="H1367" s="145" t="e">
        <v>#N/A</v>
      </c>
    </row>
    <row r="1368" spans="1:8" ht="15">
      <c r="A1368" s="158" t="s">
        <v>584</v>
      </c>
      <c r="B1368" s="132">
        <v>60</v>
      </c>
      <c r="C1368" s="141">
        <v>380</v>
      </c>
      <c r="D1368" s="159">
        <v>75</v>
      </c>
      <c r="E1368" s="131">
        <v>136.79</v>
      </c>
      <c r="F1368" s="131">
        <v>79.069999999999993</v>
      </c>
      <c r="G1368" s="131" t="s">
        <v>9</v>
      </c>
      <c r="H1368" s="145" t="e">
        <v>#N/A</v>
      </c>
    </row>
    <row r="1369" spans="1:8" ht="15">
      <c r="A1369" s="158" t="s">
        <v>593</v>
      </c>
      <c r="B1369" s="132">
        <v>60</v>
      </c>
      <c r="C1369" s="141">
        <v>380</v>
      </c>
      <c r="D1369" s="159">
        <v>30</v>
      </c>
      <c r="E1369" s="131">
        <v>55.85</v>
      </c>
      <c r="F1369" s="131">
        <v>32.28</v>
      </c>
      <c r="G1369" s="131" t="s">
        <v>9</v>
      </c>
      <c r="H1369" s="145" t="e">
        <v>#N/A</v>
      </c>
    </row>
    <row r="1370" spans="1:8" ht="15">
      <c r="A1370" s="158" t="s">
        <v>594</v>
      </c>
      <c r="B1370" s="132">
        <v>60</v>
      </c>
      <c r="C1370" s="141">
        <v>380</v>
      </c>
      <c r="D1370" s="159">
        <v>37</v>
      </c>
      <c r="E1370" s="131">
        <v>68.36</v>
      </c>
      <c r="F1370" s="131">
        <v>39.51</v>
      </c>
      <c r="G1370" s="131" t="s">
        <v>9</v>
      </c>
      <c r="H1370" s="145" t="e">
        <v>#N/A</v>
      </c>
    </row>
    <row r="1371" spans="1:8" ht="15">
      <c r="A1371" s="158" t="s">
        <v>595</v>
      </c>
      <c r="B1371" s="132">
        <v>60</v>
      </c>
      <c r="C1371" s="141">
        <v>380</v>
      </c>
      <c r="D1371" s="159">
        <v>45</v>
      </c>
      <c r="E1371" s="131">
        <v>82.6</v>
      </c>
      <c r="F1371" s="131">
        <v>47.75</v>
      </c>
      <c r="G1371" s="131" t="s">
        <v>9</v>
      </c>
      <c r="H1371" s="145" t="e">
        <v>#N/A</v>
      </c>
    </row>
    <row r="1372" spans="1:8" ht="15">
      <c r="A1372" s="158" t="s">
        <v>596</v>
      </c>
      <c r="B1372" s="132">
        <v>60</v>
      </c>
      <c r="C1372" s="141">
        <v>380</v>
      </c>
      <c r="D1372" s="159">
        <v>55</v>
      </c>
      <c r="E1372" s="131">
        <v>100.96</v>
      </c>
      <c r="F1372" s="131">
        <v>58.36</v>
      </c>
      <c r="G1372" s="131" t="s">
        <v>9</v>
      </c>
      <c r="H1372" s="145" t="e">
        <v>#N/A</v>
      </c>
    </row>
    <row r="1373" spans="1:8" ht="15">
      <c r="A1373" s="158" t="s">
        <v>597</v>
      </c>
      <c r="B1373" s="132">
        <v>60</v>
      </c>
      <c r="C1373" s="141">
        <v>380</v>
      </c>
      <c r="D1373" s="159">
        <v>75</v>
      </c>
      <c r="E1373" s="131">
        <v>136.79</v>
      </c>
      <c r="F1373" s="131">
        <v>79.069999999999993</v>
      </c>
      <c r="G1373" s="131" t="s">
        <v>9</v>
      </c>
      <c r="H1373" s="145" t="e">
        <v>#N/A</v>
      </c>
    </row>
    <row r="1374" spans="1:8" ht="15">
      <c r="A1374" s="158" t="s">
        <v>697</v>
      </c>
      <c r="B1374" s="132">
        <v>60</v>
      </c>
      <c r="C1374" s="141">
        <v>380</v>
      </c>
      <c r="D1374" s="159">
        <v>75</v>
      </c>
      <c r="E1374" s="131">
        <v>136.79</v>
      </c>
      <c r="F1374" s="131">
        <v>79.069999999999993</v>
      </c>
      <c r="G1374" s="131" t="s">
        <v>9</v>
      </c>
      <c r="H1374" s="145" t="e">
        <v>#N/A</v>
      </c>
    </row>
    <row r="1375" spans="1:8" ht="15">
      <c r="A1375" s="158" t="s">
        <v>598</v>
      </c>
      <c r="B1375" s="132">
        <v>60</v>
      </c>
      <c r="C1375" s="141">
        <v>380</v>
      </c>
      <c r="D1375" s="159">
        <v>90</v>
      </c>
      <c r="E1375" s="131">
        <v>162.58000000000001</v>
      </c>
      <c r="F1375" s="131">
        <v>93.98</v>
      </c>
      <c r="G1375" s="131" t="s">
        <v>9</v>
      </c>
      <c r="H1375" s="145" t="e">
        <v>#N/A</v>
      </c>
    </row>
    <row r="1376" spans="1:8" ht="15">
      <c r="A1376" s="158" t="s">
        <v>599</v>
      </c>
      <c r="B1376" s="132">
        <v>60</v>
      </c>
      <c r="C1376" s="141">
        <v>380</v>
      </c>
      <c r="D1376" s="159">
        <v>90</v>
      </c>
      <c r="E1376" s="131">
        <v>162.58000000000001</v>
      </c>
      <c r="F1376" s="131">
        <v>93.98</v>
      </c>
      <c r="G1376" s="131" t="s">
        <v>9</v>
      </c>
      <c r="H1376" s="145" t="e">
        <v>#N/A</v>
      </c>
    </row>
    <row r="1377" spans="1:8" ht="15">
      <c r="A1377" s="158" t="s">
        <v>600</v>
      </c>
      <c r="B1377" s="132">
        <v>60</v>
      </c>
      <c r="C1377" s="141">
        <v>380</v>
      </c>
      <c r="D1377" s="159">
        <v>110</v>
      </c>
      <c r="E1377" s="131">
        <v>196.51</v>
      </c>
      <c r="F1377" s="131">
        <v>113.59</v>
      </c>
      <c r="G1377" s="131" t="s">
        <v>9</v>
      </c>
      <c r="H1377" s="145" t="e">
        <v>#N/A</v>
      </c>
    </row>
    <row r="1378" spans="1:8" ht="15">
      <c r="A1378" s="158" t="s">
        <v>601</v>
      </c>
      <c r="B1378" s="132">
        <v>60</v>
      </c>
      <c r="C1378" s="141">
        <v>380</v>
      </c>
      <c r="D1378" s="159">
        <v>110</v>
      </c>
      <c r="E1378" s="131">
        <v>196.51</v>
      </c>
      <c r="F1378" s="131">
        <v>113.59</v>
      </c>
      <c r="G1378" s="131" t="s">
        <v>9</v>
      </c>
      <c r="H1378" s="145" t="e">
        <v>#N/A</v>
      </c>
    </row>
    <row r="1379" spans="1:8" ht="15">
      <c r="A1379" s="158" t="s">
        <v>602</v>
      </c>
      <c r="B1379" s="132">
        <v>60</v>
      </c>
      <c r="C1379" s="141">
        <v>380</v>
      </c>
      <c r="D1379" s="159">
        <v>110</v>
      </c>
      <c r="E1379" s="131">
        <v>196.51</v>
      </c>
      <c r="F1379" s="131">
        <v>113.59</v>
      </c>
      <c r="G1379" s="131" t="s">
        <v>9</v>
      </c>
      <c r="H1379" s="145" t="e">
        <v>#N/A</v>
      </c>
    </row>
  </sheetData>
  <sheetProtection formatCells="0" insertHyperlinks="0" autoFilter="0"/>
  <autoFilter ref="A1:I1379" xr:uid="{00000000-0009-0000-0000-000001000000}">
    <filterColumn colId="1">
      <filters>
        <filter val="50"/>
      </filters>
    </filterColumn>
  </autoFilter>
  <mergeCells count="2">
    <mergeCell ref="I4:L8"/>
    <mergeCell ref="I10:L14"/>
  </mergeCells>
  <phoneticPr fontId="45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00"/>
  <sheetViews>
    <sheetView workbookViewId="0">
      <selection activeCell="I3" sqref="I3:L7"/>
    </sheetView>
  </sheetViews>
  <sheetFormatPr baseColWidth="10" defaultColWidth="14" defaultRowHeight="13"/>
  <cols>
    <col min="1" max="1" width="10.796875" style="32" customWidth="1"/>
    <col min="2" max="2" width="7.796875" style="32" customWidth="1"/>
    <col min="3" max="3" width="8.3984375" style="32" customWidth="1"/>
    <col min="4" max="4" width="17.796875" style="32" customWidth="1"/>
    <col min="5" max="5" width="13.796875" style="32" customWidth="1"/>
    <col min="6" max="6" width="16.796875" style="32" customWidth="1"/>
    <col min="7" max="7" width="11.796875" style="32" customWidth="1"/>
    <col min="8" max="16384" width="14" style="32"/>
  </cols>
  <sheetData>
    <row r="1" spans="1:20" ht="29">
      <c r="A1" s="33" t="s">
        <v>0</v>
      </c>
      <c r="B1" s="34" t="s">
        <v>1</v>
      </c>
      <c r="C1" s="3" t="s">
        <v>698</v>
      </c>
      <c r="D1" s="3" t="s">
        <v>699</v>
      </c>
      <c r="E1" s="90" t="s">
        <v>972</v>
      </c>
      <c r="F1" s="3" t="s">
        <v>911</v>
      </c>
      <c r="G1" s="55" t="s">
        <v>702</v>
      </c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>
      <c r="A2" s="88" t="s">
        <v>1017</v>
      </c>
      <c r="B2" s="48">
        <v>50</v>
      </c>
      <c r="C2" s="52">
        <v>0.12</v>
      </c>
      <c r="D2" s="53">
        <v>0.6</v>
      </c>
      <c r="E2" s="52">
        <f>D2</f>
        <v>0.6</v>
      </c>
      <c r="F2" s="91">
        <f>C2*1.732050807569</f>
        <v>0.20784609690827999</v>
      </c>
      <c r="G2" s="41" t="s">
        <v>731</v>
      </c>
      <c r="H2" s="89"/>
      <c r="I2" s="42" t="s">
        <v>13</v>
      </c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13" customHeight="1">
      <c r="A3" s="44" t="s">
        <v>1018</v>
      </c>
      <c r="B3" s="48">
        <v>50</v>
      </c>
      <c r="C3" s="52">
        <v>0.25</v>
      </c>
      <c r="D3" s="52">
        <v>1</v>
      </c>
      <c r="E3" s="52">
        <f t="shared" ref="E3:E18" si="0">D3</f>
        <v>1</v>
      </c>
      <c r="F3" s="91">
        <f t="shared" ref="F3:F18" si="1">C3*1.732050807569</f>
        <v>0.43301270189225</v>
      </c>
      <c r="G3" s="41" t="s">
        <v>731</v>
      </c>
      <c r="H3" s="89"/>
      <c r="I3" s="165" t="s">
        <v>15</v>
      </c>
      <c r="J3" s="165"/>
      <c r="K3" s="165"/>
      <c r="L3" s="165"/>
      <c r="M3" s="89"/>
      <c r="N3" s="89"/>
      <c r="O3" s="89"/>
      <c r="P3" s="89"/>
      <c r="Q3" s="89"/>
      <c r="R3" s="89"/>
      <c r="S3" s="89"/>
      <c r="T3" s="89"/>
    </row>
    <row r="4" spans="1:20">
      <c r="A4" s="44" t="s">
        <v>1019</v>
      </c>
      <c r="B4" s="48">
        <v>50</v>
      </c>
      <c r="C4" s="52">
        <v>0.37</v>
      </c>
      <c r="D4" s="52">
        <v>1.1000000000000001</v>
      </c>
      <c r="E4" s="52">
        <f t="shared" si="0"/>
        <v>1.1000000000000001</v>
      </c>
      <c r="F4" s="91">
        <f t="shared" si="1"/>
        <v>0.64085879880052998</v>
      </c>
      <c r="G4" s="41" t="s">
        <v>731</v>
      </c>
      <c r="H4" s="89"/>
      <c r="I4" s="165"/>
      <c r="J4" s="165"/>
      <c r="K4" s="165"/>
      <c r="L4" s="165"/>
      <c r="M4" s="89"/>
      <c r="N4" s="89"/>
      <c r="O4" s="89"/>
      <c r="P4" s="89"/>
      <c r="Q4" s="89"/>
      <c r="R4" s="89"/>
      <c r="S4" s="89"/>
      <c r="T4" s="89"/>
    </row>
    <row r="5" spans="1:20">
      <c r="A5" s="44" t="s">
        <v>1020</v>
      </c>
      <c r="B5" s="48">
        <v>50</v>
      </c>
      <c r="C5" s="52">
        <v>0.37</v>
      </c>
      <c r="D5" s="52">
        <v>1.1000000000000001</v>
      </c>
      <c r="E5" s="52">
        <f t="shared" si="0"/>
        <v>1.1000000000000001</v>
      </c>
      <c r="F5" s="91">
        <f t="shared" si="1"/>
        <v>0.64085879880052998</v>
      </c>
      <c r="G5" s="41" t="s">
        <v>731</v>
      </c>
      <c r="H5" s="89"/>
      <c r="I5" s="165"/>
      <c r="J5" s="165"/>
      <c r="K5" s="165"/>
      <c r="L5" s="165"/>
      <c r="M5" s="89"/>
      <c r="N5" s="89"/>
      <c r="O5" s="89"/>
      <c r="P5" s="89"/>
      <c r="Q5" s="89"/>
      <c r="R5" s="89"/>
      <c r="S5" s="89"/>
      <c r="T5" s="89"/>
    </row>
    <row r="6" spans="1:20">
      <c r="A6" s="44" t="s">
        <v>1021</v>
      </c>
      <c r="B6" s="48">
        <v>50</v>
      </c>
      <c r="C6" s="52">
        <v>0.37</v>
      </c>
      <c r="D6" s="52">
        <v>1.3</v>
      </c>
      <c r="E6" s="52">
        <f t="shared" si="0"/>
        <v>1.3</v>
      </c>
      <c r="F6" s="91">
        <f t="shared" si="1"/>
        <v>0.64085879880052998</v>
      </c>
      <c r="G6" s="41" t="s">
        <v>731</v>
      </c>
      <c r="H6" s="89"/>
      <c r="I6" s="165"/>
      <c r="J6" s="165"/>
      <c r="K6" s="165"/>
      <c r="L6" s="165"/>
      <c r="M6" s="89"/>
      <c r="N6" s="89"/>
      <c r="O6" s="89"/>
      <c r="P6" s="89"/>
      <c r="Q6" s="89"/>
      <c r="R6" s="89"/>
      <c r="S6" s="89"/>
      <c r="T6" s="89"/>
    </row>
    <row r="7" spans="1:20">
      <c r="A7" s="44" t="s">
        <v>1022</v>
      </c>
      <c r="B7" s="48">
        <v>50</v>
      </c>
      <c r="C7" s="52">
        <v>0.55000000000000004</v>
      </c>
      <c r="D7" s="52">
        <v>1.5</v>
      </c>
      <c r="E7" s="52">
        <f t="shared" si="0"/>
        <v>1.5</v>
      </c>
      <c r="F7" s="91">
        <f t="shared" si="1"/>
        <v>0.95262794416295005</v>
      </c>
      <c r="G7" s="41" t="s">
        <v>731</v>
      </c>
      <c r="H7" s="89"/>
      <c r="I7" s="165"/>
      <c r="J7" s="165"/>
      <c r="K7" s="165"/>
      <c r="L7" s="165"/>
      <c r="M7" s="89"/>
      <c r="N7" s="89"/>
      <c r="O7" s="89"/>
      <c r="P7" s="89"/>
      <c r="Q7" s="89"/>
      <c r="R7" s="89"/>
      <c r="S7" s="89"/>
      <c r="T7" s="89"/>
    </row>
    <row r="8" spans="1:20">
      <c r="A8" s="44" t="s">
        <v>1023</v>
      </c>
      <c r="B8" s="48">
        <v>50</v>
      </c>
      <c r="C8" s="52">
        <v>0.75</v>
      </c>
      <c r="D8" s="52">
        <v>1.6</v>
      </c>
      <c r="E8" s="52">
        <f t="shared" si="0"/>
        <v>1.6</v>
      </c>
      <c r="F8" s="91">
        <f t="shared" si="1"/>
        <v>1.2990381056767499</v>
      </c>
      <c r="G8" s="41" t="s">
        <v>731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0">
      <c r="A9" s="44" t="s">
        <v>1024</v>
      </c>
      <c r="B9" s="48">
        <v>50</v>
      </c>
      <c r="C9" s="52">
        <v>0.25</v>
      </c>
      <c r="D9" s="52">
        <v>1</v>
      </c>
      <c r="E9" s="52">
        <f t="shared" si="0"/>
        <v>1</v>
      </c>
      <c r="F9" s="91">
        <f t="shared" si="1"/>
        <v>0.43301270189225</v>
      </c>
      <c r="G9" s="41" t="s">
        <v>731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spans="1:20">
      <c r="A10" s="44" t="s">
        <v>1025</v>
      </c>
      <c r="B10" s="48">
        <v>50</v>
      </c>
      <c r="C10" s="52">
        <v>0.37</v>
      </c>
      <c r="D10" s="52">
        <v>1.2</v>
      </c>
      <c r="E10" s="52">
        <f t="shared" si="0"/>
        <v>1.2</v>
      </c>
      <c r="F10" s="91">
        <f t="shared" si="1"/>
        <v>0.64085879880052998</v>
      </c>
      <c r="G10" s="41" t="s">
        <v>731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spans="1:20">
      <c r="A11" s="44" t="s">
        <v>1026</v>
      </c>
      <c r="B11" s="48">
        <v>50</v>
      </c>
      <c r="C11" s="52">
        <v>0.55000000000000004</v>
      </c>
      <c r="D11" s="52">
        <v>1.5</v>
      </c>
      <c r="E11" s="52">
        <f t="shared" si="0"/>
        <v>1.5</v>
      </c>
      <c r="F11" s="91">
        <f t="shared" si="1"/>
        <v>0.95262794416295005</v>
      </c>
      <c r="G11" s="41" t="s">
        <v>731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  <row r="12" spans="1:20">
      <c r="A12" s="44" t="s">
        <v>1027</v>
      </c>
      <c r="B12" s="48">
        <v>50</v>
      </c>
      <c r="C12" s="52">
        <v>0.55000000000000004</v>
      </c>
      <c r="D12" s="52">
        <v>1.9</v>
      </c>
      <c r="E12" s="52">
        <f t="shared" si="0"/>
        <v>1.9</v>
      </c>
      <c r="F12" s="91">
        <f t="shared" si="1"/>
        <v>0.95262794416295005</v>
      </c>
      <c r="G12" s="41" t="s">
        <v>731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</row>
    <row r="13" spans="1:20">
      <c r="A13" s="44" t="s">
        <v>1028</v>
      </c>
      <c r="B13" s="48">
        <v>50</v>
      </c>
      <c r="C13" s="52">
        <v>0.75</v>
      </c>
      <c r="D13" s="52">
        <v>1.9</v>
      </c>
      <c r="E13" s="52">
        <f t="shared" si="0"/>
        <v>1.9</v>
      </c>
      <c r="F13" s="91">
        <f t="shared" si="1"/>
        <v>1.2990381056767499</v>
      </c>
      <c r="G13" s="41" t="s">
        <v>731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spans="1:20">
      <c r="A14" s="44" t="s">
        <v>1029</v>
      </c>
      <c r="B14" s="48">
        <v>50</v>
      </c>
      <c r="C14" s="52">
        <v>0.37</v>
      </c>
      <c r="D14" s="52">
        <v>1.2</v>
      </c>
      <c r="E14" s="52">
        <f t="shared" si="0"/>
        <v>1.2</v>
      </c>
      <c r="F14" s="91">
        <f t="shared" si="1"/>
        <v>0.64085879880052998</v>
      </c>
      <c r="G14" s="41" t="s">
        <v>731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</row>
    <row r="15" spans="1:20">
      <c r="A15" s="44" t="s">
        <v>1030</v>
      </c>
      <c r="B15" s="48">
        <v>50</v>
      </c>
      <c r="C15" s="52">
        <v>0.55000000000000004</v>
      </c>
      <c r="D15" s="52">
        <v>1.5</v>
      </c>
      <c r="E15" s="52">
        <f t="shared" si="0"/>
        <v>1.5</v>
      </c>
      <c r="F15" s="91">
        <f t="shared" si="1"/>
        <v>0.95262794416295005</v>
      </c>
      <c r="G15" s="41" t="s">
        <v>731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</row>
    <row r="16" spans="1:20">
      <c r="A16" s="44" t="s">
        <v>1031</v>
      </c>
      <c r="B16" s="48">
        <v>50</v>
      </c>
      <c r="C16" s="52">
        <v>0.75</v>
      </c>
      <c r="D16" s="52">
        <v>1.9</v>
      </c>
      <c r="E16" s="52">
        <f t="shared" si="0"/>
        <v>1.9</v>
      </c>
      <c r="F16" s="91">
        <f t="shared" si="1"/>
        <v>1.2990381056767499</v>
      </c>
      <c r="G16" s="41" t="s">
        <v>731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</row>
    <row r="17" spans="1:20">
      <c r="A17" s="44" t="s">
        <v>1032</v>
      </c>
      <c r="B17" s="48">
        <v>50</v>
      </c>
      <c r="C17" s="52">
        <v>0.75</v>
      </c>
      <c r="D17" s="52">
        <v>2.1</v>
      </c>
      <c r="E17" s="52">
        <f t="shared" si="0"/>
        <v>2.1</v>
      </c>
      <c r="F17" s="91">
        <f t="shared" si="1"/>
        <v>1.2990381056767499</v>
      </c>
      <c r="G17" s="41" t="s">
        <v>731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</row>
    <row r="18" spans="1:20">
      <c r="A18" s="44" t="s">
        <v>1033</v>
      </c>
      <c r="B18" s="48">
        <v>50</v>
      </c>
      <c r="C18" s="52">
        <v>1.1000000000000001</v>
      </c>
      <c r="D18" s="52">
        <v>3.1</v>
      </c>
      <c r="E18" s="52">
        <f t="shared" si="0"/>
        <v>3.1</v>
      </c>
      <c r="F18" s="91">
        <f t="shared" si="1"/>
        <v>1.9052558883259001</v>
      </c>
      <c r="G18" s="41" t="s">
        <v>731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</row>
    <row r="19" spans="1:20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</row>
    <row r="20" spans="1:20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</row>
    <row r="21" spans="1:20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</row>
    <row r="22" spans="1:20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</row>
    <row r="23" spans="1:20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</row>
    <row r="24" spans="1:20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</row>
    <row r="25" spans="1:20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</row>
    <row r="26" spans="1:20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</row>
    <row r="27" spans="1:20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</row>
    <row r="28" spans="1:20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</row>
    <row r="29" spans="1:20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</row>
    <row r="30" spans="1:20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</row>
    <row r="31" spans="1:20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</row>
    <row r="32" spans="1:20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</row>
    <row r="33" spans="1:20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</row>
    <row r="34" spans="1:20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</row>
    <row r="35" spans="1:20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</row>
    <row r="36" spans="1:20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</row>
    <row r="37" spans="1:20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</row>
    <row r="38" spans="1:20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</row>
    <row r="39" spans="1:20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</row>
    <row r="40" spans="1:20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</row>
    <row r="41" spans="1:20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</row>
    <row r="42" spans="1:20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</row>
    <row r="43" spans="1:20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</row>
    <row r="44" spans="1:20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</row>
    <row r="45" spans="1:20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</row>
    <row r="46" spans="1:20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</row>
    <row r="47" spans="1:20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</row>
    <row r="48" spans="1:20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</row>
    <row r="49" spans="1:20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</row>
    <row r="50" spans="1:20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</row>
    <row r="51" spans="1:20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</row>
    <row r="52" spans="1:20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</row>
    <row r="53" spans="1:20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</row>
    <row r="54" spans="1:20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</row>
    <row r="55" spans="1:20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</row>
    <row r="56" spans="1:20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</row>
    <row r="57" spans="1:20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</row>
    <row r="58" spans="1:20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</row>
    <row r="59" spans="1:20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</row>
    <row r="60" spans="1:20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</row>
    <row r="61" spans="1:20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</row>
    <row r="62" spans="1:20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</row>
    <row r="63" spans="1:20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</row>
    <row r="64" spans="1:20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</row>
    <row r="65" spans="1:20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</row>
    <row r="66" spans="1:20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</row>
    <row r="67" spans="1:20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</row>
    <row r="68" spans="1:20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</row>
    <row r="69" spans="1:20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</row>
    <row r="70" spans="1:20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</row>
    <row r="71" spans="1:20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</row>
    <row r="72" spans="1:20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</row>
    <row r="73" spans="1:20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</row>
    <row r="74" spans="1:20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</row>
    <row r="75" spans="1:20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</row>
    <row r="76" spans="1:20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</row>
    <row r="77" spans="1:20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</row>
    <row r="78" spans="1:20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</row>
    <row r="79" spans="1:20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</row>
    <row r="80" spans="1:20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</row>
    <row r="81" spans="1:20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</row>
    <row r="82" spans="1:20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</row>
    <row r="83" spans="1:20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</row>
    <row r="84" spans="1:20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</row>
    <row r="85" spans="1:20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</row>
    <row r="86" spans="1:20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</row>
    <row r="87" spans="1:20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</row>
    <row r="88" spans="1:20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</row>
    <row r="89" spans="1:20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</row>
    <row r="90" spans="1:20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</row>
    <row r="91" spans="1:20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</row>
    <row r="92" spans="1:20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</row>
    <row r="93" spans="1:20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</row>
    <row r="94" spans="1:20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</row>
    <row r="95" spans="1:20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</row>
    <row r="96" spans="1:20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</row>
    <row r="97" spans="1:20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</row>
    <row r="98" spans="1:20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</row>
    <row r="99" spans="1:20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</row>
    <row r="100" spans="1:20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</row>
    <row r="101" spans="1:20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</row>
    <row r="102" spans="1:20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</row>
    <row r="103" spans="1:20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</row>
    <row r="104" spans="1:20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</row>
    <row r="105" spans="1:20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</row>
    <row r="106" spans="1:20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</row>
    <row r="107" spans="1:20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</row>
    <row r="108" spans="1:20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</row>
    <row r="109" spans="1:20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</row>
    <row r="110" spans="1:20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</row>
    <row r="111" spans="1:20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</row>
    <row r="112" spans="1:20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</row>
    <row r="113" spans="1:20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</row>
    <row r="114" spans="1:20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</row>
    <row r="115" spans="1:20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</row>
    <row r="116" spans="1:20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</row>
    <row r="117" spans="1:20">
      <c r="A117" s="50"/>
      <c r="B117" s="48"/>
      <c r="C117" s="89"/>
      <c r="D117" s="50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</row>
    <row r="118" spans="1:20">
      <c r="A118" s="50"/>
      <c r="B118" s="48"/>
      <c r="C118" s="89"/>
      <c r="D118" s="50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</row>
    <row r="119" spans="1:20">
      <c r="A119" s="50"/>
      <c r="B119" s="48"/>
      <c r="C119" s="89"/>
      <c r="D119" s="50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</row>
    <row r="120" spans="1:20">
      <c r="A120" s="50"/>
      <c r="B120" s="48"/>
      <c r="C120" s="89"/>
      <c r="D120" s="50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</row>
    <row r="121" spans="1:20">
      <c r="A121" s="50"/>
      <c r="B121" s="48"/>
      <c r="C121" s="89"/>
      <c r="D121" s="50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</row>
    <row r="122" spans="1:20">
      <c r="A122" s="50"/>
      <c r="B122" s="48"/>
      <c r="C122" s="89"/>
      <c r="D122" s="50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</row>
    <row r="123" spans="1:20">
      <c r="A123" s="50"/>
      <c r="B123" s="48"/>
      <c r="C123" s="89"/>
      <c r="D123" s="50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</row>
    <row r="124" spans="1:20">
      <c r="A124" s="50"/>
      <c r="B124" s="48"/>
      <c r="C124" s="89"/>
      <c r="D124" s="50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</row>
    <row r="125" spans="1:20">
      <c r="A125" s="50"/>
      <c r="B125" s="48"/>
      <c r="C125" s="89"/>
      <c r="D125" s="50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</row>
    <row r="126" spans="1:20">
      <c r="A126" s="50"/>
      <c r="B126" s="48"/>
      <c r="C126" s="89"/>
      <c r="D126" s="50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</row>
    <row r="127" spans="1:20">
      <c r="A127" s="50"/>
      <c r="B127" s="48"/>
      <c r="C127" s="89"/>
      <c r="D127" s="50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</row>
    <row r="128" spans="1:20">
      <c r="A128" s="50"/>
      <c r="B128" s="48"/>
      <c r="C128" s="89"/>
      <c r="D128" s="50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</row>
    <row r="129" spans="1:20">
      <c r="A129" s="50"/>
      <c r="B129" s="48"/>
      <c r="C129" s="89"/>
      <c r="D129" s="50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</row>
    <row r="130" spans="1:20">
      <c r="A130" s="50"/>
      <c r="B130" s="48"/>
      <c r="C130" s="89"/>
      <c r="D130" s="50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</row>
    <row r="131" spans="1:20">
      <c r="A131" s="50"/>
      <c r="B131" s="48"/>
      <c r="C131" s="89"/>
      <c r="D131" s="50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</row>
    <row r="132" spans="1:20">
      <c r="A132" s="50"/>
      <c r="B132" s="48"/>
      <c r="C132" s="89"/>
      <c r="D132" s="50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</row>
    <row r="133" spans="1:20">
      <c r="A133" s="50"/>
      <c r="B133" s="48"/>
      <c r="C133" s="89"/>
      <c r="D133" s="50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</row>
    <row r="134" spans="1:20">
      <c r="A134" s="50"/>
      <c r="B134" s="48"/>
      <c r="C134" s="89"/>
      <c r="D134" s="50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</row>
    <row r="135" spans="1:20">
      <c r="A135" s="50"/>
      <c r="B135" s="48"/>
      <c r="C135" s="89"/>
      <c r="D135" s="50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</row>
    <row r="136" spans="1:20">
      <c r="A136" s="50"/>
      <c r="B136" s="48"/>
      <c r="C136" s="89"/>
      <c r="D136" s="50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</row>
    <row r="137" spans="1:20">
      <c r="A137" s="50"/>
      <c r="B137" s="48"/>
      <c r="C137" s="89"/>
      <c r="D137" s="50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</row>
    <row r="138" spans="1:20">
      <c r="A138" s="50"/>
      <c r="B138" s="48"/>
      <c r="C138" s="89"/>
      <c r="D138" s="50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</row>
    <row r="139" spans="1:20">
      <c r="A139" s="50"/>
      <c r="B139" s="48"/>
      <c r="C139" s="89"/>
      <c r="D139" s="50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</row>
    <row r="140" spans="1:20">
      <c r="A140" s="50"/>
      <c r="B140" s="48"/>
      <c r="C140" s="89"/>
      <c r="D140" s="50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</row>
    <row r="141" spans="1:20">
      <c r="A141" s="50"/>
      <c r="B141" s="48"/>
      <c r="C141" s="89"/>
      <c r="D141" s="50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</row>
    <row r="142" spans="1:20">
      <c r="A142" s="50"/>
      <c r="B142" s="48"/>
      <c r="C142" s="89"/>
      <c r="D142" s="50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</row>
    <row r="143" spans="1:20">
      <c r="A143" s="50"/>
      <c r="B143" s="48"/>
      <c r="C143" s="89"/>
      <c r="D143" s="50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</row>
    <row r="144" spans="1:20">
      <c r="A144" s="50"/>
      <c r="B144" s="48"/>
      <c r="C144" s="89"/>
      <c r="D144" s="50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</row>
    <row r="145" spans="1:20">
      <c r="A145" s="50"/>
      <c r="B145" s="48"/>
      <c r="C145" s="89"/>
      <c r="D145" s="50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</row>
    <row r="146" spans="1:20">
      <c r="A146" s="50"/>
      <c r="B146" s="48"/>
      <c r="C146" s="89"/>
      <c r="D146" s="50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</row>
    <row r="147" spans="1:20">
      <c r="A147" s="50"/>
      <c r="B147" s="48"/>
      <c r="C147" s="89"/>
      <c r="D147" s="50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</row>
    <row r="148" spans="1:20">
      <c r="A148" s="50"/>
      <c r="B148" s="48"/>
      <c r="C148" s="89"/>
      <c r="D148" s="50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</row>
    <row r="149" spans="1:20">
      <c r="A149" s="50"/>
      <c r="B149" s="48"/>
      <c r="C149" s="89"/>
      <c r="D149" s="50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</row>
    <row r="150" spans="1:20">
      <c r="A150" s="50"/>
      <c r="B150" s="48"/>
      <c r="C150" s="89"/>
      <c r="D150" s="50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</row>
    <row r="151" spans="1:20">
      <c r="A151" s="50"/>
      <c r="B151" s="48"/>
      <c r="C151" s="89"/>
      <c r="D151" s="50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</row>
    <row r="152" spans="1:20">
      <c r="A152" s="50"/>
      <c r="B152" s="48"/>
      <c r="C152" s="89"/>
      <c r="D152" s="50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</row>
    <row r="153" spans="1:20">
      <c r="A153" s="50"/>
      <c r="B153" s="48"/>
      <c r="C153" s="89"/>
      <c r="D153" s="50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</row>
    <row r="154" spans="1:20">
      <c r="A154" s="50"/>
      <c r="B154" s="48"/>
      <c r="C154" s="89"/>
      <c r="D154" s="50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</row>
    <row r="155" spans="1:20">
      <c r="A155" s="50"/>
      <c r="B155" s="48"/>
      <c r="C155" s="89"/>
      <c r="D155" s="50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</row>
    <row r="156" spans="1:20">
      <c r="A156" s="50"/>
      <c r="B156" s="48"/>
      <c r="C156" s="89"/>
      <c r="D156" s="50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</row>
    <row r="157" spans="1:20">
      <c r="A157" s="50"/>
      <c r="B157" s="48"/>
      <c r="C157" s="89"/>
      <c r="D157" s="50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</row>
    <row r="158" spans="1:20">
      <c r="A158" s="50"/>
      <c r="B158" s="48"/>
      <c r="C158" s="89"/>
      <c r="D158" s="50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</row>
    <row r="159" spans="1:20">
      <c r="A159" s="50"/>
      <c r="B159" s="48"/>
      <c r="C159" s="89"/>
      <c r="D159" s="50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</row>
    <row r="160" spans="1:20">
      <c r="A160" s="50"/>
      <c r="B160" s="48"/>
      <c r="C160" s="89"/>
      <c r="D160" s="50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</row>
    <row r="161" spans="1:20">
      <c r="A161" s="50"/>
      <c r="B161" s="48"/>
      <c r="C161" s="89"/>
      <c r="D161" s="50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</row>
    <row r="162" spans="1:20">
      <c r="A162" s="50"/>
      <c r="B162" s="48"/>
      <c r="C162" s="89"/>
      <c r="D162" s="50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</row>
    <row r="163" spans="1:20">
      <c r="A163" s="50"/>
      <c r="B163" s="48"/>
      <c r="C163" s="89"/>
      <c r="D163" s="50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</row>
    <row r="164" spans="1:20">
      <c r="A164" s="50"/>
      <c r="B164" s="48"/>
      <c r="C164" s="89"/>
      <c r="D164" s="50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</row>
    <row r="165" spans="1:20">
      <c r="A165" s="50"/>
      <c r="B165" s="48"/>
      <c r="C165" s="89"/>
      <c r="D165" s="50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</row>
    <row r="166" spans="1:20">
      <c r="A166" s="50"/>
      <c r="B166" s="48"/>
      <c r="C166" s="89"/>
      <c r="D166" s="50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</row>
    <row r="167" spans="1:20">
      <c r="A167" s="50"/>
      <c r="B167" s="48"/>
      <c r="C167" s="89"/>
      <c r="D167" s="50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</row>
    <row r="168" spans="1:20">
      <c r="A168" s="50"/>
      <c r="B168" s="48"/>
      <c r="C168" s="89"/>
      <c r="D168" s="50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</row>
    <row r="169" spans="1:20">
      <c r="A169" s="50"/>
      <c r="B169" s="48"/>
      <c r="C169" s="89"/>
      <c r="D169" s="50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</row>
    <row r="170" spans="1:20">
      <c r="A170" s="50"/>
      <c r="B170" s="48"/>
      <c r="C170" s="89"/>
      <c r="D170" s="50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</row>
    <row r="171" spans="1:20">
      <c r="A171" s="50"/>
      <c r="B171" s="48"/>
      <c r="C171" s="89"/>
      <c r="D171" s="50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</row>
    <row r="172" spans="1:20">
      <c r="A172" s="50"/>
      <c r="B172" s="48"/>
      <c r="C172" s="89"/>
      <c r="D172" s="50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</row>
    <row r="173" spans="1:20">
      <c r="A173" s="50"/>
      <c r="B173" s="48"/>
      <c r="C173" s="89"/>
      <c r="D173" s="50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</row>
    <row r="174" spans="1:20">
      <c r="A174" s="50"/>
      <c r="B174" s="48"/>
      <c r="C174" s="89"/>
      <c r="D174" s="50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</row>
    <row r="175" spans="1:20">
      <c r="A175" s="50"/>
      <c r="B175" s="48"/>
      <c r="C175" s="89"/>
      <c r="D175" s="50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</row>
    <row r="176" spans="1:20">
      <c r="A176" s="50"/>
      <c r="B176" s="48"/>
      <c r="C176" s="89"/>
      <c r="D176" s="50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</row>
    <row r="177" spans="1:20">
      <c r="A177" s="50"/>
      <c r="B177" s="48"/>
      <c r="C177" s="89"/>
      <c r="D177" s="50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</row>
    <row r="178" spans="1:20">
      <c r="A178" s="50"/>
      <c r="B178" s="48"/>
      <c r="C178" s="89"/>
      <c r="D178" s="50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</row>
    <row r="179" spans="1:20">
      <c r="A179" s="50"/>
      <c r="B179" s="48"/>
      <c r="C179" s="89"/>
      <c r="D179" s="50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</row>
    <row r="180" spans="1:20">
      <c r="A180" s="50"/>
      <c r="B180" s="48"/>
      <c r="C180" s="89"/>
      <c r="D180" s="50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</row>
    <row r="181" spans="1:20">
      <c r="A181" s="50"/>
      <c r="B181" s="48"/>
      <c r="C181" s="89"/>
      <c r="D181" s="50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</row>
    <row r="182" spans="1:20">
      <c r="A182" s="50"/>
      <c r="B182" s="48"/>
      <c r="C182" s="89"/>
      <c r="D182" s="50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</row>
    <row r="183" spans="1:20">
      <c r="A183" s="50"/>
      <c r="B183" s="48"/>
      <c r="C183" s="89"/>
      <c r="D183" s="50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</row>
    <row r="184" spans="1:20">
      <c r="A184" s="50"/>
      <c r="B184" s="48"/>
      <c r="C184" s="89"/>
      <c r="D184" s="50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</row>
    <row r="185" spans="1:20">
      <c r="A185" s="50"/>
      <c r="B185" s="48"/>
      <c r="C185" s="89"/>
      <c r="D185" s="50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</row>
    <row r="186" spans="1:20">
      <c r="A186" s="50"/>
      <c r="B186" s="48"/>
      <c r="C186" s="89"/>
      <c r="D186" s="50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</row>
    <row r="187" spans="1:20">
      <c r="A187" s="50"/>
      <c r="B187" s="48"/>
      <c r="C187" s="89"/>
      <c r="D187" s="50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</row>
    <row r="188" spans="1:20">
      <c r="A188" s="50"/>
      <c r="B188" s="48"/>
      <c r="C188" s="89"/>
      <c r="D188" s="50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</row>
    <row r="189" spans="1:20">
      <c r="A189" s="50"/>
      <c r="B189" s="48"/>
      <c r="C189" s="89"/>
      <c r="D189" s="50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</row>
    <row r="190" spans="1:20">
      <c r="A190" s="50"/>
      <c r="B190" s="48"/>
      <c r="C190" s="89"/>
      <c r="D190" s="50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</row>
    <row r="191" spans="1:20">
      <c r="A191" s="50"/>
      <c r="B191" s="48"/>
      <c r="C191" s="89"/>
      <c r="D191" s="50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</row>
    <row r="192" spans="1:20">
      <c r="A192" s="50"/>
      <c r="B192" s="48"/>
      <c r="C192" s="89"/>
      <c r="D192" s="50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</row>
    <row r="193" spans="1:20">
      <c r="A193" s="50"/>
      <c r="B193" s="48"/>
      <c r="C193" s="89"/>
      <c r="D193" s="50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</row>
    <row r="194" spans="1:20">
      <c r="A194" s="50"/>
      <c r="B194" s="48"/>
      <c r="C194" s="89"/>
      <c r="D194" s="50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</row>
    <row r="195" spans="1:20">
      <c r="A195" s="50"/>
      <c r="B195" s="48"/>
      <c r="C195" s="89"/>
      <c r="D195" s="50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</row>
    <row r="196" spans="1:20">
      <c r="A196" s="50"/>
      <c r="B196" s="48"/>
      <c r="C196" s="89"/>
      <c r="D196" s="50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</row>
    <row r="197" spans="1:20">
      <c r="A197" s="50"/>
      <c r="B197" s="48"/>
      <c r="C197" s="89"/>
      <c r="D197" s="50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</row>
    <row r="198" spans="1:20">
      <c r="A198" s="50"/>
      <c r="B198" s="48"/>
      <c r="C198" s="89"/>
      <c r="D198" s="50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</row>
    <row r="199" spans="1:20">
      <c r="A199" s="50"/>
      <c r="B199" s="48"/>
      <c r="C199" s="89"/>
      <c r="D199" s="50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</row>
    <row r="200" spans="1:20">
      <c r="A200" s="50"/>
      <c r="B200" s="48"/>
      <c r="C200" s="89"/>
      <c r="D200" s="50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</row>
  </sheetData>
  <sheetProtection formatCells="0" insertHyperlinks="0" autoFilter="0"/>
  <mergeCells count="1">
    <mergeCell ref="I3:L7"/>
  </mergeCells>
  <phoneticPr fontId="4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00"/>
  <sheetViews>
    <sheetView workbookViewId="0">
      <selection activeCell="I2" sqref="I2:L6"/>
    </sheetView>
  </sheetViews>
  <sheetFormatPr baseColWidth="10" defaultColWidth="14" defaultRowHeight="13"/>
  <cols>
    <col min="1" max="1" width="17.796875" style="74" customWidth="1"/>
    <col min="2" max="2" width="9.59765625" style="74" customWidth="1"/>
    <col min="3" max="3" width="14" style="74"/>
    <col min="4" max="4" width="18.796875" style="75" customWidth="1"/>
    <col min="5" max="5" width="17.19921875" style="75" customWidth="1"/>
    <col min="6" max="6" width="14" style="75"/>
    <col min="7" max="16384" width="14" style="74"/>
  </cols>
  <sheetData>
    <row r="1" spans="1:20" ht="29">
      <c r="A1" s="33" t="s">
        <v>0</v>
      </c>
      <c r="B1" s="34" t="s">
        <v>1</v>
      </c>
      <c r="C1" s="3" t="s">
        <v>698</v>
      </c>
      <c r="D1" s="68" t="s">
        <v>699</v>
      </c>
      <c r="E1" s="67" t="s">
        <v>972</v>
      </c>
      <c r="F1" s="68" t="s">
        <v>911</v>
      </c>
      <c r="G1" s="55" t="s">
        <v>702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4" customHeight="1">
      <c r="A2" s="76" t="s">
        <v>1034</v>
      </c>
      <c r="B2" s="77">
        <v>50</v>
      </c>
      <c r="C2" s="78">
        <v>0.37</v>
      </c>
      <c r="D2" s="171">
        <v>1</v>
      </c>
      <c r="E2" s="171">
        <v>1</v>
      </c>
      <c r="F2" s="169">
        <f>E2*1.732050807569</f>
        <v>1.732050807569</v>
      </c>
      <c r="G2" s="41" t="s">
        <v>731</v>
      </c>
      <c r="H2" s="85"/>
      <c r="I2" s="165" t="s">
        <v>15</v>
      </c>
      <c r="J2" s="165"/>
      <c r="K2" s="165"/>
      <c r="L2" s="165"/>
      <c r="M2" s="85"/>
      <c r="N2" s="85"/>
      <c r="O2" s="85"/>
      <c r="P2" s="85"/>
      <c r="Q2" s="85"/>
      <c r="R2" s="85"/>
      <c r="S2" s="85"/>
      <c r="T2" s="85"/>
    </row>
    <row r="3" spans="1:20" ht="14">
      <c r="A3" s="76" t="s">
        <v>1035</v>
      </c>
      <c r="B3" s="77">
        <v>50</v>
      </c>
      <c r="C3" s="78">
        <v>0.37</v>
      </c>
      <c r="D3" s="172"/>
      <c r="E3" s="172"/>
      <c r="F3" s="170" t="s">
        <v>9</v>
      </c>
      <c r="G3" s="41" t="s">
        <v>731</v>
      </c>
      <c r="H3" s="85"/>
      <c r="I3" s="165"/>
      <c r="J3" s="165"/>
      <c r="K3" s="165"/>
      <c r="L3" s="165"/>
      <c r="M3" s="85"/>
      <c r="N3" s="85"/>
      <c r="O3" s="85"/>
      <c r="P3" s="85"/>
      <c r="Q3" s="85"/>
      <c r="R3" s="85"/>
      <c r="S3" s="85"/>
      <c r="T3" s="85"/>
    </row>
    <row r="4" spans="1:20" ht="14">
      <c r="A4" s="76" t="s">
        <v>1036</v>
      </c>
      <c r="B4" s="77">
        <v>50</v>
      </c>
      <c r="C4" s="78">
        <v>0.55000000000000004</v>
      </c>
      <c r="D4" s="171">
        <v>1.5</v>
      </c>
      <c r="E4" s="171">
        <v>1.5</v>
      </c>
      <c r="F4" s="169">
        <f>E4*1.732050807569</f>
        <v>2.5980762113534999</v>
      </c>
      <c r="G4" s="41" t="s">
        <v>731</v>
      </c>
      <c r="H4" s="85"/>
      <c r="I4" s="165"/>
      <c r="J4" s="165"/>
      <c r="K4" s="165"/>
      <c r="L4" s="165"/>
      <c r="M4" s="85"/>
      <c r="N4" s="85"/>
      <c r="O4" s="85"/>
      <c r="P4" s="85"/>
      <c r="Q4" s="85"/>
      <c r="R4" s="85"/>
      <c r="S4" s="85"/>
      <c r="T4" s="85"/>
    </row>
    <row r="5" spans="1:20" ht="14">
      <c r="A5" s="76" t="s">
        <v>1037</v>
      </c>
      <c r="B5" s="77">
        <v>50</v>
      </c>
      <c r="C5" s="78">
        <v>0.55000000000000004</v>
      </c>
      <c r="D5" s="172"/>
      <c r="E5" s="172"/>
      <c r="F5" s="170" t="s">
        <v>9</v>
      </c>
      <c r="G5" s="41" t="s">
        <v>731</v>
      </c>
      <c r="H5" s="85"/>
      <c r="I5" s="165"/>
      <c r="J5" s="165"/>
      <c r="K5" s="165"/>
      <c r="L5" s="165"/>
      <c r="M5" s="85"/>
      <c r="N5" s="85"/>
      <c r="O5" s="85"/>
      <c r="P5" s="85"/>
      <c r="Q5" s="85"/>
      <c r="R5" s="85"/>
      <c r="S5" s="85"/>
      <c r="T5" s="85"/>
    </row>
    <row r="6" spans="1:20" ht="14">
      <c r="A6" s="79" t="s">
        <v>1038</v>
      </c>
      <c r="B6" s="80">
        <v>50</v>
      </c>
      <c r="C6" s="78">
        <v>0.75</v>
      </c>
      <c r="D6" s="81">
        <v>2</v>
      </c>
      <c r="E6" s="81">
        <v>2</v>
      </c>
      <c r="F6" s="84">
        <f>E6*1.732050807569</f>
        <v>3.464101615138</v>
      </c>
      <c r="G6" s="41" t="s">
        <v>731</v>
      </c>
      <c r="H6" s="85"/>
      <c r="I6" s="165"/>
      <c r="J6" s="165"/>
      <c r="K6" s="165"/>
      <c r="L6" s="165"/>
      <c r="M6" s="85"/>
      <c r="N6" s="85"/>
      <c r="O6" s="85"/>
      <c r="P6" s="85"/>
      <c r="Q6" s="85"/>
      <c r="R6" s="85"/>
      <c r="S6" s="85"/>
      <c r="T6" s="85"/>
    </row>
    <row r="7" spans="1:20" ht="14">
      <c r="A7" s="82" t="s">
        <v>1039</v>
      </c>
      <c r="B7" s="83">
        <v>50</v>
      </c>
      <c r="C7" s="78">
        <v>0.55000000000000004</v>
      </c>
      <c r="D7" s="169">
        <v>1.5</v>
      </c>
      <c r="E7" s="169">
        <v>1.5</v>
      </c>
      <c r="F7" s="169">
        <f>E7*1.732050807569</f>
        <v>2.5980762113534999</v>
      </c>
      <c r="G7" s="41" t="s">
        <v>731</v>
      </c>
      <c r="H7" s="85"/>
      <c r="I7" s="42" t="s">
        <v>13</v>
      </c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</row>
    <row r="8" spans="1:20" ht="14">
      <c r="A8" s="82" t="s">
        <v>1040</v>
      </c>
      <c r="B8" s="83">
        <v>50</v>
      </c>
      <c r="C8" s="78">
        <v>0.55000000000000004</v>
      </c>
      <c r="D8" s="170"/>
      <c r="E8" s="170"/>
      <c r="F8" s="170" t="s">
        <v>9</v>
      </c>
      <c r="G8" s="41" t="s">
        <v>731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ht="14">
      <c r="A9" s="82" t="s">
        <v>1041</v>
      </c>
      <c r="B9" s="83">
        <v>50</v>
      </c>
      <c r="C9" s="78">
        <v>0.75</v>
      </c>
      <c r="D9" s="84">
        <v>2</v>
      </c>
      <c r="E9" s="84">
        <v>2</v>
      </c>
      <c r="F9" s="84">
        <f>E9*1.732050807569</f>
        <v>3.464101615138</v>
      </c>
      <c r="G9" s="41" t="s">
        <v>731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ht="14">
      <c r="A10" s="82" t="s">
        <v>1042</v>
      </c>
      <c r="B10" s="83">
        <v>50</v>
      </c>
      <c r="C10" s="78">
        <v>1.1000000000000001</v>
      </c>
      <c r="D10" s="169">
        <v>3</v>
      </c>
      <c r="E10" s="169">
        <v>3</v>
      </c>
      <c r="F10" s="169">
        <f>E10*1.732050807569</f>
        <v>5.1961524227069997</v>
      </c>
      <c r="G10" s="41" t="s">
        <v>731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0" ht="14">
      <c r="A11" s="82" t="s">
        <v>1043</v>
      </c>
      <c r="B11" s="83">
        <v>50</v>
      </c>
      <c r="C11" s="78">
        <v>1.1000000000000001</v>
      </c>
      <c r="D11" s="170"/>
      <c r="E11" s="170"/>
      <c r="F11" s="170" t="s">
        <v>9</v>
      </c>
      <c r="G11" s="41" t="s">
        <v>731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14">
      <c r="A12" s="82" t="s">
        <v>1044</v>
      </c>
      <c r="B12" s="83">
        <v>50</v>
      </c>
      <c r="C12" s="78">
        <v>0.75</v>
      </c>
      <c r="D12" s="169">
        <v>2</v>
      </c>
      <c r="E12" s="169">
        <v>2</v>
      </c>
      <c r="F12" s="169">
        <f>E12*1.732050807569</f>
        <v>3.464101615138</v>
      </c>
      <c r="G12" s="41" t="s">
        <v>731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ht="14">
      <c r="A13" s="82" t="s">
        <v>1045</v>
      </c>
      <c r="B13" s="83">
        <v>50</v>
      </c>
      <c r="C13" s="78">
        <v>0.75</v>
      </c>
      <c r="D13" s="170"/>
      <c r="E13" s="170"/>
      <c r="F13" s="170" t="s">
        <v>9</v>
      </c>
      <c r="G13" s="41" t="s">
        <v>731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ht="14">
      <c r="A14" s="82" t="s">
        <v>1046</v>
      </c>
      <c r="B14" s="83">
        <v>50</v>
      </c>
      <c r="C14" s="78">
        <v>1.1000000000000001</v>
      </c>
      <c r="D14" s="84">
        <v>3</v>
      </c>
      <c r="E14" s="84">
        <v>3</v>
      </c>
      <c r="F14" s="84">
        <f t="shared" ref="F14:F22" si="0">E14*1.732050807569</f>
        <v>5.1961524227069997</v>
      </c>
      <c r="G14" s="41" t="s">
        <v>731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</row>
    <row r="15" spans="1:20" ht="14">
      <c r="A15" s="82" t="s">
        <v>1047</v>
      </c>
      <c r="B15" s="83">
        <v>50</v>
      </c>
      <c r="C15" s="78">
        <v>1.5</v>
      </c>
      <c r="D15" s="84">
        <v>4</v>
      </c>
      <c r="E15" s="84">
        <v>4</v>
      </c>
      <c r="F15" s="84">
        <f t="shared" si="0"/>
        <v>6.9282032302759999</v>
      </c>
      <c r="G15" s="41" t="s">
        <v>731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spans="1:20" ht="14">
      <c r="A16" s="82" t="s">
        <v>1048</v>
      </c>
      <c r="B16" s="83">
        <v>50</v>
      </c>
      <c r="C16" s="78">
        <v>2.2000000000000002</v>
      </c>
      <c r="D16" s="84">
        <v>5.5</v>
      </c>
      <c r="E16" s="84">
        <v>5.5</v>
      </c>
      <c r="F16" s="84">
        <f t="shared" si="0"/>
        <v>9.5262794416294998</v>
      </c>
      <c r="G16" s="41" t="s">
        <v>731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20" ht="14">
      <c r="A17" s="82" t="s">
        <v>1049</v>
      </c>
      <c r="B17" s="83">
        <v>50</v>
      </c>
      <c r="C17" s="78">
        <v>1.1000000000000001</v>
      </c>
      <c r="D17" s="84">
        <v>3</v>
      </c>
      <c r="E17" s="84">
        <v>3</v>
      </c>
      <c r="F17" s="84">
        <f t="shared" si="0"/>
        <v>5.1961524227069997</v>
      </c>
      <c r="G17" s="41" t="s">
        <v>731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spans="1:20" ht="14">
      <c r="A18" s="82" t="s">
        <v>1050</v>
      </c>
      <c r="B18" s="83">
        <v>50</v>
      </c>
      <c r="C18" s="78">
        <v>2.2000000000000002</v>
      </c>
      <c r="D18" s="84">
        <v>5.5</v>
      </c>
      <c r="E18" s="84">
        <v>5.5</v>
      </c>
      <c r="F18" s="84">
        <f t="shared" si="0"/>
        <v>9.5262794416294998</v>
      </c>
      <c r="G18" s="41" t="s">
        <v>731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</row>
    <row r="19" spans="1:20" ht="14">
      <c r="A19" s="82" t="s">
        <v>1051</v>
      </c>
      <c r="B19" s="83">
        <v>50</v>
      </c>
      <c r="C19" s="78">
        <v>3</v>
      </c>
      <c r="D19" s="84">
        <v>7.5</v>
      </c>
      <c r="E19" s="84">
        <v>7.5</v>
      </c>
      <c r="F19" s="84">
        <f t="shared" si="0"/>
        <v>12.9903810567675</v>
      </c>
      <c r="G19" s="41" t="s">
        <v>731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14">
      <c r="A20" s="82" t="s">
        <v>1052</v>
      </c>
      <c r="B20" s="83">
        <v>50</v>
      </c>
      <c r="C20" s="78">
        <v>4</v>
      </c>
      <c r="D20" s="84">
        <v>10</v>
      </c>
      <c r="E20" s="84">
        <v>10</v>
      </c>
      <c r="F20" s="84">
        <f t="shared" si="0"/>
        <v>17.32050807569</v>
      </c>
      <c r="G20" s="41" t="s">
        <v>731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0" ht="14">
      <c r="A21" s="82" t="s">
        <v>1053</v>
      </c>
      <c r="B21" s="83">
        <v>50</v>
      </c>
      <c r="C21" s="78">
        <v>1.1000000000000001</v>
      </c>
      <c r="D21" s="84">
        <v>3</v>
      </c>
      <c r="E21" s="84">
        <v>3</v>
      </c>
      <c r="F21" s="84">
        <f t="shared" si="0"/>
        <v>5.1961524227069997</v>
      </c>
      <c r="G21" s="41" t="s">
        <v>731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20" ht="14">
      <c r="A22" s="82" t="s">
        <v>1054</v>
      </c>
      <c r="B22" s="83">
        <v>50</v>
      </c>
      <c r="C22" s="78">
        <v>2.2000000000000002</v>
      </c>
      <c r="D22" s="84">
        <v>5.5</v>
      </c>
      <c r="E22" s="84">
        <v>5.5</v>
      </c>
      <c r="F22" s="84">
        <f t="shared" si="0"/>
        <v>9.5262794416294998</v>
      </c>
      <c r="G22" s="41" t="s">
        <v>731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20" ht="14">
      <c r="A23" s="82" t="s">
        <v>1055</v>
      </c>
      <c r="B23" s="83">
        <v>50</v>
      </c>
      <c r="C23" s="78">
        <v>4</v>
      </c>
      <c r="D23" s="169">
        <v>10</v>
      </c>
      <c r="E23" s="169">
        <f>D23/1.732050807569</f>
        <v>5.7735026918958487</v>
      </c>
      <c r="F23" s="169">
        <v>10</v>
      </c>
      <c r="G23" s="41" t="s">
        <v>731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0" ht="14">
      <c r="A24" s="82" t="s">
        <v>1056</v>
      </c>
      <c r="B24" s="83">
        <v>50</v>
      </c>
      <c r="C24" s="78">
        <v>4</v>
      </c>
      <c r="D24" s="170"/>
      <c r="E24" s="170"/>
      <c r="F24" s="170"/>
      <c r="G24" s="41" t="s">
        <v>731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</row>
    <row r="25" spans="1:20" ht="14">
      <c r="A25" s="82" t="s">
        <v>1057</v>
      </c>
      <c r="B25" s="83">
        <v>50</v>
      </c>
      <c r="C25" s="78">
        <v>0.37</v>
      </c>
      <c r="D25" s="169">
        <v>2.5</v>
      </c>
      <c r="E25" s="40" t="s">
        <v>705</v>
      </c>
      <c r="F25" s="38" t="s">
        <v>705</v>
      </c>
      <c r="G25" s="41" t="s">
        <v>706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</row>
    <row r="26" spans="1:20" ht="14">
      <c r="A26" s="82" t="s">
        <v>1058</v>
      </c>
      <c r="B26" s="83">
        <v>50</v>
      </c>
      <c r="C26" s="78">
        <v>0.37</v>
      </c>
      <c r="D26" s="170"/>
      <c r="E26" s="40" t="s">
        <v>705</v>
      </c>
      <c r="F26" s="38" t="s">
        <v>705</v>
      </c>
      <c r="G26" s="41" t="s">
        <v>706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</row>
    <row r="27" spans="1:20" ht="14">
      <c r="A27" s="82" t="s">
        <v>1059</v>
      </c>
      <c r="B27" s="83">
        <v>50</v>
      </c>
      <c r="C27" s="78">
        <v>0.55000000000000004</v>
      </c>
      <c r="D27" s="169">
        <v>3.2</v>
      </c>
      <c r="E27" s="40" t="s">
        <v>705</v>
      </c>
      <c r="F27" s="38" t="s">
        <v>705</v>
      </c>
      <c r="G27" s="41" t="s">
        <v>706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14">
      <c r="A28" s="82" t="s">
        <v>1060</v>
      </c>
      <c r="B28" s="83">
        <v>50</v>
      </c>
      <c r="C28" s="78">
        <v>0.55000000000000004</v>
      </c>
      <c r="D28" s="170"/>
      <c r="E28" s="40" t="s">
        <v>705</v>
      </c>
      <c r="F28" s="38" t="s">
        <v>705</v>
      </c>
      <c r="G28" s="41" t="s">
        <v>706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</row>
    <row r="29" spans="1:20" ht="14">
      <c r="A29" s="82" t="s">
        <v>1061</v>
      </c>
      <c r="B29" s="83">
        <v>50</v>
      </c>
      <c r="C29" s="78">
        <v>0.75</v>
      </c>
      <c r="D29" s="84">
        <v>4.7</v>
      </c>
      <c r="E29" s="40" t="s">
        <v>705</v>
      </c>
      <c r="F29" s="38" t="s">
        <v>705</v>
      </c>
      <c r="G29" s="41" t="s">
        <v>706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spans="1:20" ht="14">
      <c r="A30" s="82" t="s">
        <v>1062</v>
      </c>
      <c r="B30" s="83">
        <v>50</v>
      </c>
      <c r="C30" s="78">
        <v>0.55000000000000004</v>
      </c>
      <c r="D30" s="169">
        <v>3.2</v>
      </c>
      <c r="E30" s="40" t="s">
        <v>705</v>
      </c>
      <c r="F30" s="38" t="s">
        <v>705</v>
      </c>
      <c r="G30" s="41" t="s">
        <v>706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</row>
    <row r="31" spans="1:20" ht="14">
      <c r="A31" s="82" t="s">
        <v>1063</v>
      </c>
      <c r="B31" s="83">
        <v>50</v>
      </c>
      <c r="C31" s="78">
        <v>0.55000000000000004</v>
      </c>
      <c r="D31" s="170"/>
      <c r="E31" s="40" t="s">
        <v>705</v>
      </c>
      <c r="F31" s="38" t="s">
        <v>705</v>
      </c>
      <c r="G31" s="41" t="s">
        <v>706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</row>
    <row r="32" spans="1:20" ht="14">
      <c r="A32" s="82" t="s">
        <v>1064</v>
      </c>
      <c r="B32" s="83">
        <v>50</v>
      </c>
      <c r="C32" s="78">
        <v>0.75</v>
      </c>
      <c r="D32" s="84">
        <v>4.7</v>
      </c>
      <c r="E32" s="40" t="s">
        <v>705</v>
      </c>
      <c r="F32" s="38" t="s">
        <v>705</v>
      </c>
      <c r="G32" s="41" t="s">
        <v>706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20" ht="14">
      <c r="A33" s="82" t="s">
        <v>1065</v>
      </c>
      <c r="B33" s="83">
        <v>50</v>
      </c>
      <c r="C33" s="78">
        <v>1.1000000000000001</v>
      </c>
      <c r="D33" s="169">
        <v>6.6</v>
      </c>
      <c r="E33" s="40" t="s">
        <v>705</v>
      </c>
      <c r="F33" s="38" t="s">
        <v>705</v>
      </c>
      <c r="G33" s="41" t="s">
        <v>706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</row>
    <row r="34" spans="1:20" ht="14">
      <c r="A34" s="82" t="s">
        <v>1066</v>
      </c>
      <c r="B34" s="83">
        <v>50</v>
      </c>
      <c r="C34" s="78">
        <v>1.1000000000000001</v>
      </c>
      <c r="D34" s="170"/>
      <c r="E34" s="40" t="s">
        <v>705</v>
      </c>
      <c r="F34" s="38" t="s">
        <v>705</v>
      </c>
      <c r="G34" s="41" t="s">
        <v>706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</row>
    <row r="35" spans="1:20" ht="14">
      <c r="A35" s="82" t="s">
        <v>1067</v>
      </c>
      <c r="B35" s="83">
        <v>50</v>
      </c>
      <c r="C35" s="78">
        <v>0.75</v>
      </c>
      <c r="D35" s="169">
        <v>4.7</v>
      </c>
      <c r="E35" s="40" t="s">
        <v>705</v>
      </c>
      <c r="F35" s="38" t="s">
        <v>705</v>
      </c>
      <c r="G35" s="41" t="s">
        <v>706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</row>
    <row r="36" spans="1:20" ht="14">
      <c r="A36" s="82" t="s">
        <v>1068</v>
      </c>
      <c r="B36" s="83">
        <v>50</v>
      </c>
      <c r="C36" s="78">
        <v>0.75</v>
      </c>
      <c r="D36" s="170"/>
      <c r="E36" s="40" t="s">
        <v>705</v>
      </c>
      <c r="F36" s="38" t="s">
        <v>705</v>
      </c>
      <c r="G36" s="41" t="s">
        <v>706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</row>
    <row r="37" spans="1:20" ht="14">
      <c r="A37" s="82" t="s">
        <v>1069</v>
      </c>
      <c r="B37" s="83">
        <v>50</v>
      </c>
      <c r="C37" s="78">
        <v>1.1000000000000001</v>
      </c>
      <c r="D37" s="84">
        <v>6.6</v>
      </c>
      <c r="E37" s="40" t="s">
        <v>705</v>
      </c>
      <c r="F37" s="38" t="s">
        <v>705</v>
      </c>
      <c r="G37" s="41" t="s">
        <v>706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</row>
    <row r="38" spans="1:20" ht="14">
      <c r="A38" s="82" t="s">
        <v>1070</v>
      </c>
      <c r="B38" s="83">
        <v>50</v>
      </c>
      <c r="C38" s="78">
        <v>1.5</v>
      </c>
      <c r="D38" s="84">
        <v>7.5</v>
      </c>
      <c r="E38" s="40" t="s">
        <v>705</v>
      </c>
      <c r="F38" s="38" t="s">
        <v>705</v>
      </c>
      <c r="G38" s="41" t="s">
        <v>706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</row>
    <row r="39" spans="1:20" ht="14">
      <c r="A39" s="82" t="s">
        <v>1071</v>
      </c>
      <c r="B39" s="83">
        <v>50</v>
      </c>
      <c r="C39" s="78">
        <v>2.2000000000000002</v>
      </c>
      <c r="D39" s="84">
        <v>10</v>
      </c>
      <c r="E39" s="40" t="s">
        <v>705</v>
      </c>
      <c r="F39" s="38" t="s">
        <v>705</v>
      </c>
      <c r="G39" s="41" t="s">
        <v>706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</row>
    <row r="40" spans="1:20" ht="14">
      <c r="A40" s="82" t="s">
        <v>1072</v>
      </c>
      <c r="B40" s="83">
        <v>50</v>
      </c>
      <c r="C40" s="78">
        <v>1.1000000000000001</v>
      </c>
      <c r="D40" s="84">
        <v>6.6</v>
      </c>
      <c r="E40" s="40" t="s">
        <v>705</v>
      </c>
      <c r="F40" s="38" t="s">
        <v>705</v>
      </c>
      <c r="G40" s="41" t="s">
        <v>706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</row>
    <row r="41" spans="1:20" ht="14">
      <c r="A41" s="82" t="s">
        <v>1073</v>
      </c>
      <c r="B41" s="83">
        <v>50</v>
      </c>
      <c r="C41" s="78">
        <v>2.2000000000000002</v>
      </c>
      <c r="D41" s="84">
        <v>10</v>
      </c>
      <c r="E41" s="40" t="s">
        <v>705</v>
      </c>
      <c r="F41" s="38" t="s">
        <v>705</v>
      </c>
      <c r="G41" s="41" t="s">
        <v>706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1:20" ht="14">
      <c r="A42" s="82" t="s">
        <v>1074</v>
      </c>
      <c r="B42" s="83">
        <v>50</v>
      </c>
      <c r="C42" s="78">
        <v>1.1000000000000001</v>
      </c>
      <c r="D42" s="84">
        <v>6.6</v>
      </c>
      <c r="E42" s="40" t="s">
        <v>705</v>
      </c>
      <c r="F42" s="38" t="s">
        <v>705</v>
      </c>
      <c r="G42" s="41" t="s">
        <v>706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0" ht="14">
      <c r="A43" s="82" t="s">
        <v>1075</v>
      </c>
      <c r="B43" s="83">
        <v>50</v>
      </c>
      <c r="C43" s="78">
        <v>2.2000000000000002</v>
      </c>
      <c r="D43" s="84">
        <v>10</v>
      </c>
      <c r="E43" s="40" t="s">
        <v>705</v>
      </c>
      <c r="F43" s="38" t="s">
        <v>705</v>
      </c>
      <c r="G43" s="41" t="s">
        <v>706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</row>
    <row r="44" spans="1:20">
      <c r="A44" s="86"/>
      <c r="B44" s="85"/>
      <c r="C44" s="85"/>
      <c r="D44" s="87"/>
      <c r="E44" s="87"/>
      <c r="F44" s="87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</row>
    <row r="45" spans="1:20">
      <c r="A45" s="86"/>
      <c r="B45" s="85"/>
      <c r="C45" s="85"/>
      <c r="D45" s="87"/>
      <c r="E45" s="87"/>
      <c r="F45" s="87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</row>
    <row r="46" spans="1:20">
      <c r="A46" s="86"/>
      <c r="B46" s="85"/>
      <c r="C46" s="85"/>
      <c r="D46" s="87"/>
      <c r="E46" s="87"/>
      <c r="F46" s="87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</row>
    <row r="47" spans="1:20">
      <c r="A47" s="86"/>
      <c r="B47" s="85"/>
      <c r="C47" s="85"/>
      <c r="D47" s="87"/>
      <c r="E47" s="87"/>
      <c r="F47" s="87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</row>
    <row r="48" spans="1:20">
      <c r="A48" s="86"/>
      <c r="B48" s="85"/>
      <c r="C48" s="85"/>
      <c r="D48" s="87"/>
      <c r="E48" s="87"/>
      <c r="F48" s="87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</row>
    <row r="49" spans="1:20">
      <c r="A49" s="86"/>
      <c r="B49" s="85"/>
      <c r="C49" s="85"/>
      <c r="D49" s="87"/>
      <c r="E49" s="87"/>
      <c r="F49" s="87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</row>
    <row r="50" spans="1:20">
      <c r="A50" s="86"/>
      <c r="B50" s="85"/>
      <c r="C50" s="85"/>
      <c r="D50" s="87"/>
      <c r="E50" s="87"/>
      <c r="F50" s="87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</row>
    <row r="51" spans="1:20">
      <c r="A51" s="86"/>
      <c r="B51" s="85"/>
      <c r="C51" s="85"/>
      <c r="D51" s="87"/>
      <c r="E51" s="87"/>
      <c r="F51" s="87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</row>
    <row r="52" spans="1:20">
      <c r="A52" s="86"/>
      <c r="B52" s="85"/>
      <c r="C52" s="85"/>
      <c r="D52" s="87"/>
      <c r="E52" s="87"/>
      <c r="F52" s="87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</row>
    <row r="53" spans="1:20">
      <c r="A53" s="86"/>
      <c r="B53" s="85"/>
      <c r="C53" s="85"/>
      <c r="D53" s="87"/>
      <c r="E53" s="87"/>
      <c r="F53" s="87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</row>
    <row r="54" spans="1:20">
      <c r="A54" s="86"/>
      <c r="B54" s="85"/>
      <c r="C54" s="85"/>
      <c r="D54" s="87"/>
      <c r="E54" s="87"/>
      <c r="F54" s="87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</row>
    <row r="55" spans="1:20">
      <c r="A55" s="86"/>
      <c r="B55" s="85"/>
      <c r="C55" s="85"/>
      <c r="D55" s="87"/>
      <c r="E55" s="87"/>
      <c r="F55" s="87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1:20">
      <c r="A56" s="86"/>
      <c r="B56" s="85"/>
      <c r="C56" s="85"/>
      <c r="D56" s="87"/>
      <c r="E56" s="87"/>
      <c r="F56" s="87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1:20">
      <c r="A57" s="86"/>
      <c r="B57" s="85"/>
      <c r="C57" s="85"/>
      <c r="D57" s="87"/>
      <c r="E57" s="87"/>
      <c r="F57" s="87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1:20">
      <c r="A58" s="86"/>
      <c r="B58" s="85"/>
      <c r="C58" s="85"/>
      <c r="D58" s="87"/>
      <c r="E58" s="87"/>
      <c r="F58" s="87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1:20">
      <c r="A59" s="86"/>
      <c r="B59" s="85"/>
      <c r="C59" s="85"/>
      <c r="D59" s="87"/>
      <c r="E59" s="87"/>
      <c r="F59" s="87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</row>
    <row r="60" spans="1:20">
      <c r="A60" s="86"/>
      <c r="B60" s="85"/>
      <c r="C60" s="85"/>
      <c r="D60" s="87"/>
      <c r="E60" s="87"/>
      <c r="F60" s="87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1:20">
      <c r="A61" s="86"/>
      <c r="B61" s="85"/>
      <c r="C61" s="85"/>
      <c r="D61" s="87"/>
      <c r="E61" s="87"/>
      <c r="F61" s="87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1:20">
      <c r="A62" s="86"/>
      <c r="B62" s="85"/>
      <c r="C62" s="85"/>
      <c r="D62" s="87"/>
      <c r="E62" s="87"/>
      <c r="F62" s="87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1:20">
      <c r="A63" s="86"/>
      <c r="B63" s="85"/>
      <c r="C63" s="85"/>
      <c r="D63" s="87"/>
      <c r="E63" s="87"/>
      <c r="F63" s="87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1:20">
      <c r="A64" s="86"/>
      <c r="B64" s="85"/>
      <c r="C64" s="85"/>
      <c r="D64" s="87"/>
      <c r="E64" s="87"/>
      <c r="F64" s="87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1:20">
      <c r="A65" s="86"/>
      <c r="B65" s="85"/>
      <c r="C65" s="85"/>
      <c r="D65" s="87"/>
      <c r="E65" s="87"/>
      <c r="F65" s="87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1:20">
      <c r="A66" s="86"/>
      <c r="B66" s="85"/>
      <c r="C66" s="85"/>
      <c r="D66" s="87"/>
      <c r="E66" s="87"/>
      <c r="F66" s="87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1:20">
      <c r="A67" s="86"/>
      <c r="B67" s="85"/>
      <c r="C67" s="85"/>
      <c r="D67" s="87"/>
      <c r="E67" s="87"/>
      <c r="F67" s="87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</row>
    <row r="68" spans="1:20">
      <c r="A68" s="86"/>
      <c r="B68" s="85"/>
      <c r="C68" s="85"/>
      <c r="D68" s="87"/>
      <c r="E68" s="87"/>
      <c r="F68" s="87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</row>
    <row r="69" spans="1:20">
      <c r="A69" s="86"/>
      <c r="B69" s="85"/>
      <c r="C69" s="85"/>
      <c r="D69" s="87"/>
      <c r="E69" s="87"/>
      <c r="F69" s="87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</row>
    <row r="70" spans="1:20">
      <c r="A70" s="86"/>
      <c r="B70" s="85"/>
      <c r="C70" s="85"/>
      <c r="D70" s="87"/>
      <c r="E70" s="87"/>
      <c r="F70" s="87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</row>
    <row r="71" spans="1:20">
      <c r="A71" s="86"/>
      <c r="B71" s="85"/>
      <c r="C71" s="85"/>
      <c r="D71" s="87"/>
      <c r="E71" s="87"/>
      <c r="F71" s="87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</row>
    <row r="72" spans="1:20">
      <c r="A72" s="86"/>
      <c r="B72" s="85"/>
      <c r="C72" s="85"/>
      <c r="D72" s="87"/>
      <c r="E72" s="87"/>
      <c r="F72" s="87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</row>
    <row r="73" spans="1:20">
      <c r="A73" s="86"/>
      <c r="B73" s="85"/>
      <c r="C73" s="85"/>
      <c r="D73" s="87"/>
      <c r="E73" s="87"/>
      <c r="F73" s="87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1:20">
      <c r="A74" s="86"/>
      <c r="B74" s="85"/>
      <c r="C74" s="85"/>
      <c r="D74" s="87"/>
      <c r="E74" s="87"/>
      <c r="F74" s="87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1:20">
      <c r="A75" s="86"/>
      <c r="B75" s="85"/>
      <c r="C75" s="85"/>
      <c r="D75" s="87"/>
      <c r="E75" s="87"/>
      <c r="F75" s="87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1:20">
      <c r="A76" s="86"/>
      <c r="B76" s="85"/>
      <c r="C76" s="85"/>
      <c r="D76" s="87"/>
      <c r="E76" s="87"/>
      <c r="F76" s="87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1:20">
      <c r="A77" s="86"/>
      <c r="B77" s="85"/>
      <c r="C77" s="85"/>
      <c r="D77" s="87"/>
      <c r="E77" s="87"/>
      <c r="F77" s="87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</row>
    <row r="78" spans="1:20">
      <c r="A78" s="86"/>
      <c r="B78" s="85"/>
      <c r="C78" s="85"/>
      <c r="D78" s="87"/>
      <c r="E78" s="87"/>
      <c r="F78" s="87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1:20">
      <c r="A79" s="86"/>
      <c r="B79" s="85"/>
      <c r="C79" s="85"/>
      <c r="D79" s="87"/>
      <c r="E79" s="87"/>
      <c r="F79" s="87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1:20">
      <c r="A80" s="86"/>
      <c r="B80" s="85"/>
      <c r="C80" s="85"/>
      <c r="D80" s="87"/>
      <c r="E80" s="87"/>
      <c r="F80" s="87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  <row r="81" spans="1:20">
      <c r="A81" s="86"/>
      <c r="B81" s="85"/>
      <c r="C81" s="85"/>
      <c r="D81" s="87"/>
      <c r="E81" s="87"/>
      <c r="F81" s="87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</row>
    <row r="82" spans="1:20">
      <c r="A82" s="86"/>
      <c r="B82" s="85"/>
      <c r="C82" s="85"/>
      <c r="D82" s="87"/>
      <c r="E82" s="87"/>
      <c r="F82" s="87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</row>
    <row r="83" spans="1:20">
      <c r="A83" s="86"/>
      <c r="B83" s="85"/>
      <c r="C83" s="85"/>
      <c r="D83" s="87"/>
      <c r="E83" s="87"/>
      <c r="F83" s="87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</row>
    <row r="84" spans="1:20">
      <c r="A84" s="86"/>
      <c r="B84" s="85"/>
      <c r="C84" s="85"/>
      <c r="D84" s="87"/>
      <c r="E84" s="87"/>
      <c r="F84" s="87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</row>
    <row r="85" spans="1:20">
      <c r="A85" s="86"/>
      <c r="B85" s="85"/>
      <c r="C85" s="85"/>
      <c r="D85" s="87"/>
      <c r="E85" s="87"/>
      <c r="F85" s="87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</row>
    <row r="86" spans="1:20">
      <c r="A86" s="86"/>
      <c r="B86" s="85"/>
      <c r="C86" s="85"/>
      <c r="D86" s="87"/>
      <c r="E86" s="87"/>
      <c r="F86" s="87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</row>
    <row r="87" spans="1:20">
      <c r="A87" s="86"/>
      <c r="B87" s="85"/>
      <c r="C87" s="85"/>
      <c r="D87" s="87"/>
      <c r="E87" s="87"/>
      <c r="F87" s="87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</row>
    <row r="88" spans="1:20">
      <c r="A88" s="86"/>
      <c r="B88" s="85"/>
      <c r="C88" s="85"/>
      <c r="D88" s="87"/>
      <c r="E88" s="87"/>
      <c r="F88" s="87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</row>
    <row r="89" spans="1:20">
      <c r="A89" s="86"/>
      <c r="B89" s="85"/>
      <c r="C89" s="85"/>
      <c r="D89" s="87"/>
      <c r="E89" s="87"/>
      <c r="F89" s="87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</row>
    <row r="90" spans="1:20">
      <c r="A90" s="86"/>
      <c r="B90" s="85"/>
      <c r="C90" s="85"/>
      <c r="D90" s="87"/>
      <c r="E90" s="87"/>
      <c r="F90" s="87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</row>
    <row r="91" spans="1:20">
      <c r="A91" s="86"/>
      <c r="B91" s="85"/>
      <c r="C91" s="85"/>
      <c r="D91" s="87"/>
      <c r="E91" s="87"/>
      <c r="F91" s="87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</row>
    <row r="92" spans="1:20">
      <c r="A92" s="86"/>
      <c r="B92" s="85"/>
      <c r="C92" s="85"/>
      <c r="D92" s="87"/>
      <c r="E92" s="87"/>
      <c r="F92" s="87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</row>
    <row r="93" spans="1:20">
      <c r="A93" s="86"/>
      <c r="B93" s="85"/>
      <c r="C93" s="85"/>
      <c r="D93" s="87"/>
      <c r="E93" s="87"/>
      <c r="F93" s="87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</row>
    <row r="94" spans="1:20">
      <c r="A94" s="86"/>
      <c r="B94" s="85"/>
      <c r="C94" s="85"/>
      <c r="D94" s="87"/>
      <c r="E94" s="87"/>
      <c r="F94" s="87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</row>
    <row r="95" spans="1:20">
      <c r="A95" s="86"/>
      <c r="B95" s="85"/>
      <c r="C95" s="85"/>
      <c r="D95" s="87"/>
      <c r="E95" s="87"/>
      <c r="F95" s="87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</row>
    <row r="96" spans="1:20">
      <c r="A96" s="86"/>
      <c r="B96" s="85"/>
      <c r="C96" s="85"/>
      <c r="D96" s="87"/>
      <c r="E96" s="87"/>
      <c r="F96" s="87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</row>
    <row r="97" spans="1:20">
      <c r="A97" s="86"/>
      <c r="B97" s="85"/>
      <c r="C97" s="85"/>
      <c r="D97" s="87"/>
      <c r="E97" s="87"/>
      <c r="F97" s="87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</row>
    <row r="98" spans="1:20">
      <c r="A98" s="86"/>
      <c r="B98" s="85"/>
      <c r="C98" s="85"/>
      <c r="D98" s="87"/>
      <c r="E98" s="87"/>
      <c r="F98" s="87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</row>
    <row r="99" spans="1:20">
      <c r="A99" s="86"/>
      <c r="B99" s="85"/>
      <c r="C99" s="85"/>
      <c r="D99" s="87"/>
      <c r="E99" s="87"/>
      <c r="F99" s="87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</row>
    <row r="100" spans="1:20">
      <c r="A100" s="86"/>
      <c r="B100" s="85"/>
      <c r="C100" s="85"/>
      <c r="D100" s="87"/>
      <c r="E100" s="87"/>
      <c r="F100" s="87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</row>
    <row r="101" spans="1:20">
      <c r="A101" s="86"/>
      <c r="B101" s="85"/>
      <c r="C101" s="85"/>
      <c r="D101" s="87"/>
      <c r="E101" s="87"/>
      <c r="F101" s="87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</row>
    <row r="102" spans="1:20">
      <c r="A102" s="86"/>
      <c r="B102" s="85"/>
      <c r="C102" s="85"/>
      <c r="D102" s="87"/>
      <c r="E102" s="87"/>
      <c r="F102" s="87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</row>
    <row r="103" spans="1:20">
      <c r="A103" s="86"/>
      <c r="B103" s="85"/>
      <c r="C103" s="85"/>
      <c r="D103" s="87"/>
      <c r="E103" s="87"/>
      <c r="F103" s="87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</row>
    <row r="104" spans="1:20">
      <c r="A104" s="86"/>
      <c r="B104" s="85"/>
      <c r="C104" s="85"/>
      <c r="D104" s="87"/>
      <c r="E104" s="87"/>
      <c r="F104" s="87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</row>
    <row r="105" spans="1:20">
      <c r="A105" s="86"/>
      <c r="B105" s="85"/>
      <c r="C105" s="85"/>
      <c r="D105" s="87"/>
      <c r="E105" s="87"/>
      <c r="F105" s="87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</row>
    <row r="106" spans="1:20">
      <c r="A106" s="86"/>
      <c r="B106" s="85"/>
      <c r="C106" s="85"/>
      <c r="D106" s="87"/>
      <c r="E106" s="87"/>
      <c r="F106" s="87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</row>
    <row r="107" spans="1:20">
      <c r="A107" s="86"/>
      <c r="B107" s="85"/>
      <c r="C107" s="85"/>
      <c r="D107" s="87"/>
      <c r="E107" s="87"/>
      <c r="F107" s="87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</row>
    <row r="108" spans="1:20">
      <c r="A108" s="86"/>
      <c r="B108" s="85"/>
      <c r="C108" s="85"/>
      <c r="D108" s="87"/>
      <c r="E108" s="87"/>
      <c r="F108" s="87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</row>
    <row r="109" spans="1:20">
      <c r="A109" s="86"/>
      <c r="B109" s="85"/>
      <c r="C109" s="85"/>
      <c r="D109" s="87"/>
      <c r="E109" s="87"/>
      <c r="F109" s="87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</row>
    <row r="110" spans="1:20">
      <c r="A110" s="86"/>
      <c r="B110" s="85"/>
      <c r="C110" s="85"/>
      <c r="D110" s="87"/>
      <c r="E110" s="87"/>
      <c r="F110" s="87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</row>
    <row r="111" spans="1:20">
      <c r="A111" s="86"/>
      <c r="B111" s="85"/>
      <c r="C111" s="85"/>
      <c r="D111" s="87"/>
      <c r="E111" s="87"/>
      <c r="F111" s="87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</row>
    <row r="112" spans="1:20">
      <c r="A112" s="86"/>
      <c r="B112" s="85"/>
      <c r="C112" s="85"/>
      <c r="D112" s="87"/>
      <c r="E112" s="87"/>
      <c r="F112" s="87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</row>
    <row r="113" spans="1:20">
      <c r="A113" s="86"/>
      <c r="B113" s="85"/>
      <c r="C113" s="85"/>
      <c r="D113" s="87"/>
      <c r="E113" s="87"/>
      <c r="F113" s="87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</row>
    <row r="114" spans="1:20">
      <c r="A114" s="86"/>
      <c r="B114" s="85"/>
      <c r="C114" s="85"/>
      <c r="D114" s="87"/>
      <c r="E114" s="87"/>
      <c r="F114" s="87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</row>
    <row r="115" spans="1:20">
      <c r="A115" s="86"/>
      <c r="B115" s="85"/>
      <c r="C115" s="85"/>
      <c r="D115" s="87"/>
      <c r="E115" s="87"/>
      <c r="F115" s="87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</row>
    <row r="116" spans="1:20">
      <c r="A116" s="86"/>
      <c r="B116" s="85"/>
      <c r="C116" s="85"/>
      <c r="D116" s="87"/>
      <c r="E116" s="87"/>
      <c r="F116" s="87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</row>
    <row r="117" spans="1:20">
      <c r="A117" s="86"/>
      <c r="B117" s="85"/>
      <c r="C117" s="85"/>
      <c r="D117" s="87"/>
      <c r="E117" s="87"/>
      <c r="F117" s="87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</row>
    <row r="118" spans="1:20">
      <c r="A118" s="86"/>
      <c r="B118" s="85"/>
      <c r="C118" s="85"/>
      <c r="D118" s="87"/>
      <c r="E118" s="87"/>
      <c r="F118" s="87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</row>
    <row r="119" spans="1:20">
      <c r="A119" s="86"/>
      <c r="B119" s="85"/>
      <c r="C119" s="85"/>
      <c r="D119" s="87"/>
      <c r="E119" s="87"/>
      <c r="F119" s="87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</row>
    <row r="120" spans="1:20">
      <c r="A120" s="86"/>
      <c r="B120" s="85"/>
      <c r="C120" s="85"/>
      <c r="D120" s="87"/>
      <c r="E120" s="87"/>
      <c r="F120" s="87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</row>
    <row r="121" spans="1:20">
      <c r="A121" s="86"/>
      <c r="B121" s="85"/>
      <c r="C121" s="85"/>
      <c r="D121" s="87"/>
      <c r="E121" s="87"/>
      <c r="F121" s="87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</row>
    <row r="122" spans="1:20">
      <c r="A122" s="86"/>
      <c r="B122" s="85"/>
      <c r="C122" s="85"/>
      <c r="D122" s="87"/>
      <c r="E122" s="87"/>
      <c r="F122" s="87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</row>
    <row r="123" spans="1:20">
      <c r="A123" s="86"/>
      <c r="B123" s="85"/>
      <c r="C123" s="85"/>
      <c r="D123" s="87"/>
      <c r="E123" s="87"/>
      <c r="F123" s="87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</row>
    <row r="124" spans="1:20">
      <c r="A124" s="86"/>
      <c r="B124" s="85"/>
      <c r="C124" s="85"/>
      <c r="D124" s="87"/>
      <c r="E124" s="87"/>
      <c r="F124" s="87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</row>
    <row r="125" spans="1:20">
      <c r="A125" s="86"/>
      <c r="B125" s="85"/>
      <c r="C125" s="85"/>
      <c r="D125" s="87"/>
      <c r="E125" s="87"/>
      <c r="F125" s="87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</row>
    <row r="126" spans="1:20">
      <c r="A126" s="86"/>
      <c r="B126" s="85"/>
      <c r="C126" s="85"/>
      <c r="D126" s="87"/>
      <c r="E126" s="87"/>
      <c r="F126" s="87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</row>
    <row r="127" spans="1:20">
      <c r="A127" s="86"/>
      <c r="B127" s="85"/>
      <c r="C127" s="85"/>
      <c r="D127" s="87"/>
      <c r="E127" s="87"/>
      <c r="F127" s="87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</row>
    <row r="128" spans="1:20">
      <c r="A128" s="86"/>
      <c r="B128" s="85"/>
      <c r="C128" s="85"/>
      <c r="D128" s="87"/>
      <c r="E128" s="87"/>
      <c r="F128" s="87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</row>
    <row r="129" spans="1:20">
      <c r="A129" s="86"/>
      <c r="B129" s="85"/>
      <c r="C129" s="85"/>
      <c r="D129" s="87"/>
      <c r="E129" s="87"/>
      <c r="F129" s="87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</row>
    <row r="130" spans="1:20">
      <c r="A130" s="86"/>
      <c r="B130" s="85"/>
      <c r="C130" s="85"/>
      <c r="D130" s="87"/>
      <c r="E130" s="87"/>
      <c r="F130" s="87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</row>
    <row r="131" spans="1:20">
      <c r="A131" s="86"/>
      <c r="B131" s="85"/>
      <c r="C131" s="85"/>
      <c r="D131" s="87"/>
      <c r="E131" s="87"/>
      <c r="F131" s="87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</row>
    <row r="132" spans="1:20">
      <c r="A132" s="86"/>
      <c r="B132" s="85"/>
      <c r="C132" s="85"/>
      <c r="D132" s="87"/>
      <c r="E132" s="87"/>
      <c r="F132" s="87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</row>
    <row r="133" spans="1:20">
      <c r="A133" s="86"/>
      <c r="B133" s="85"/>
      <c r="C133" s="85"/>
      <c r="D133" s="87"/>
      <c r="E133" s="87"/>
      <c r="F133" s="87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</row>
    <row r="134" spans="1:20">
      <c r="A134" s="86"/>
      <c r="B134" s="85"/>
      <c r="C134" s="85"/>
      <c r="D134" s="87"/>
      <c r="E134" s="87"/>
      <c r="F134" s="87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</row>
    <row r="135" spans="1:20">
      <c r="A135" s="86"/>
      <c r="B135" s="85"/>
      <c r="C135" s="85"/>
      <c r="D135" s="87"/>
      <c r="E135" s="87"/>
      <c r="F135" s="87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</row>
    <row r="136" spans="1:20">
      <c r="A136" s="86"/>
      <c r="B136" s="85"/>
      <c r="C136" s="85"/>
      <c r="D136" s="87"/>
      <c r="E136" s="87"/>
      <c r="F136" s="87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</row>
    <row r="137" spans="1:20">
      <c r="A137" s="86"/>
      <c r="B137" s="85"/>
      <c r="C137" s="85"/>
      <c r="D137" s="87"/>
      <c r="E137" s="87"/>
      <c r="F137" s="87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</row>
    <row r="138" spans="1:20">
      <c r="A138" s="86"/>
      <c r="B138" s="85"/>
      <c r="C138" s="85"/>
      <c r="D138" s="87"/>
      <c r="E138" s="87"/>
      <c r="F138" s="87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</row>
    <row r="139" spans="1:20">
      <c r="A139" s="86"/>
      <c r="B139" s="85"/>
      <c r="C139" s="85"/>
      <c r="D139" s="87"/>
      <c r="E139" s="87"/>
      <c r="F139" s="87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</row>
    <row r="140" spans="1:20">
      <c r="A140" s="86"/>
      <c r="B140" s="85"/>
      <c r="C140" s="85"/>
      <c r="D140" s="87"/>
      <c r="E140" s="87"/>
      <c r="F140" s="87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</row>
    <row r="141" spans="1:20">
      <c r="A141" s="86"/>
      <c r="B141" s="85"/>
      <c r="C141" s="85"/>
      <c r="D141" s="87"/>
      <c r="E141" s="87"/>
      <c r="F141" s="87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</row>
    <row r="142" spans="1:20">
      <c r="A142" s="86"/>
      <c r="B142" s="85"/>
      <c r="C142" s="85"/>
      <c r="D142" s="87"/>
      <c r="E142" s="87"/>
      <c r="F142" s="87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</row>
    <row r="143" spans="1:20">
      <c r="A143" s="86"/>
      <c r="B143" s="85"/>
      <c r="C143" s="85"/>
      <c r="D143" s="87"/>
      <c r="E143" s="87"/>
      <c r="F143" s="87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</row>
    <row r="144" spans="1:20">
      <c r="A144" s="86"/>
      <c r="B144" s="85"/>
      <c r="C144" s="85"/>
      <c r="D144" s="87"/>
      <c r="E144" s="87"/>
      <c r="F144" s="87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</row>
    <row r="145" spans="1:20">
      <c r="A145" s="86"/>
      <c r="B145" s="85"/>
      <c r="C145" s="85"/>
      <c r="D145" s="87"/>
      <c r="E145" s="87"/>
      <c r="F145" s="87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</row>
    <row r="146" spans="1:20">
      <c r="A146" s="86"/>
      <c r="B146" s="85"/>
      <c r="C146" s="85"/>
      <c r="D146" s="87"/>
      <c r="E146" s="87"/>
      <c r="F146" s="87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</row>
    <row r="147" spans="1:20">
      <c r="A147" s="86"/>
      <c r="B147" s="85"/>
      <c r="C147" s="85"/>
      <c r="D147" s="87"/>
      <c r="E147" s="87"/>
      <c r="F147" s="87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</row>
    <row r="148" spans="1:20">
      <c r="A148" s="86"/>
      <c r="B148" s="85"/>
      <c r="C148" s="85"/>
      <c r="D148" s="87"/>
      <c r="E148" s="87"/>
      <c r="F148" s="87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</row>
    <row r="149" spans="1:20">
      <c r="A149" s="86"/>
      <c r="B149" s="85"/>
      <c r="C149" s="85"/>
      <c r="D149" s="87"/>
      <c r="E149" s="87"/>
      <c r="F149" s="87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</row>
    <row r="150" spans="1:20">
      <c r="A150" s="86"/>
      <c r="B150" s="85"/>
      <c r="C150" s="85"/>
      <c r="D150" s="87"/>
      <c r="E150" s="87"/>
      <c r="F150" s="87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</row>
    <row r="151" spans="1:20">
      <c r="A151" s="86"/>
      <c r="B151" s="85"/>
      <c r="C151" s="85"/>
      <c r="D151" s="87"/>
      <c r="E151" s="87"/>
      <c r="F151" s="87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</row>
    <row r="152" spans="1:20">
      <c r="A152" s="86"/>
      <c r="B152" s="85"/>
      <c r="C152" s="85"/>
      <c r="D152" s="87"/>
      <c r="E152" s="87"/>
      <c r="F152" s="87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</row>
    <row r="153" spans="1:20">
      <c r="A153" s="86"/>
      <c r="B153" s="85"/>
      <c r="C153" s="85"/>
      <c r="D153" s="87"/>
      <c r="E153" s="87"/>
      <c r="F153" s="87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</row>
    <row r="154" spans="1:20">
      <c r="A154" s="86"/>
      <c r="B154" s="85"/>
      <c r="C154" s="85"/>
      <c r="D154" s="87"/>
      <c r="E154" s="87"/>
      <c r="F154" s="87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</row>
    <row r="155" spans="1:20">
      <c r="A155" s="86"/>
      <c r="B155" s="85"/>
      <c r="C155" s="85"/>
      <c r="D155" s="87"/>
      <c r="E155" s="87"/>
      <c r="F155" s="87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</row>
    <row r="156" spans="1:20">
      <c r="A156" s="86"/>
      <c r="B156" s="85"/>
      <c r="C156" s="85"/>
      <c r="D156" s="87"/>
      <c r="E156" s="87"/>
      <c r="F156" s="87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</row>
    <row r="157" spans="1:20">
      <c r="A157" s="86"/>
      <c r="B157" s="85"/>
      <c r="C157" s="85"/>
      <c r="D157" s="87"/>
      <c r="E157" s="87"/>
      <c r="F157" s="87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</row>
    <row r="158" spans="1:20">
      <c r="A158" s="86"/>
      <c r="B158" s="85"/>
      <c r="C158" s="85"/>
      <c r="D158" s="87"/>
      <c r="E158" s="87"/>
      <c r="F158" s="87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</row>
    <row r="159" spans="1:20">
      <c r="A159" s="86"/>
      <c r="B159" s="85"/>
      <c r="C159" s="85"/>
      <c r="D159" s="87"/>
      <c r="E159" s="87"/>
      <c r="F159" s="87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</row>
    <row r="160" spans="1:20">
      <c r="A160" s="86"/>
      <c r="B160" s="85"/>
      <c r="C160" s="85"/>
      <c r="D160" s="87"/>
      <c r="E160" s="87"/>
      <c r="F160" s="87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</row>
    <row r="161" spans="1:20">
      <c r="A161" s="86"/>
      <c r="B161" s="85"/>
      <c r="C161" s="85"/>
      <c r="D161" s="87"/>
      <c r="E161" s="87"/>
      <c r="F161" s="87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</row>
    <row r="162" spans="1:20">
      <c r="A162" s="86"/>
      <c r="B162" s="85"/>
      <c r="C162" s="85"/>
      <c r="D162" s="87"/>
      <c r="E162" s="87"/>
      <c r="F162" s="87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</row>
    <row r="163" spans="1:20">
      <c r="A163" s="86"/>
      <c r="B163" s="85"/>
      <c r="C163" s="85"/>
      <c r="D163" s="87"/>
      <c r="E163" s="87"/>
      <c r="F163" s="87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</row>
    <row r="164" spans="1:20">
      <c r="A164" s="86"/>
      <c r="B164" s="85"/>
      <c r="C164" s="85"/>
      <c r="D164" s="87"/>
      <c r="E164" s="87"/>
      <c r="F164" s="87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</row>
    <row r="165" spans="1:20">
      <c r="A165" s="86"/>
      <c r="B165" s="85"/>
      <c r="C165" s="85"/>
      <c r="D165" s="87"/>
      <c r="E165" s="87"/>
      <c r="F165" s="87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</row>
    <row r="166" spans="1:20">
      <c r="A166" s="86"/>
      <c r="B166" s="85"/>
      <c r="C166" s="85"/>
      <c r="D166" s="87"/>
      <c r="E166" s="87"/>
      <c r="F166" s="87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</row>
    <row r="167" spans="1:20">
      <c r="A167" s="86"/>
      <c r="B167" s="85"/>
      <c r="C167" s="85"/>
      <c r="D167" s="87"/>
      <c r="E167" s="87"/>
      <c r="F167" s="87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</row>
    <row r="168" spans="1:20">
      <c r="A168" s="86"/>
      <c r="B168" s="85"/>
      <c r="C168" s="85"/>
      <c r="D168" s="87"/>
      <c r="E168" s="87"/>
      <c r="F168" s="87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</row>
    <row r="169" spans="1:20">
      <c r="A169" s="86"/>
      <c r="B169" s="85"/>
      <c r="C169" s="85"/>
      <c r="D169" s="87"/>
      <c r="E169" s="87"/>
      <c r="F169" s="87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</row>
    <row r="170" spans="1:20">
      <c r="A170" s="86"/>
      <c r="B170" s="85"/>
      <c r="C170" s="85"/>
      <c r="D170" s="87"/>
      <c r="E170" s="87"/>
      <c r="F170" s="87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</row>
    <row r="171" spans="1:20">
      <c r="A171" s="86"/>
      <c r="B171" s="85"/>
      <c r="C171" s="85"/>
      <c r="D171" s="87"/>
      <c r="E171" s="87"/>
      <c r="F171" s="87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</row>
    <row r="172" spans="1:20">
      <c r="A172" s="86"/>
      <c r="B172" s="85"/>
      <c r="C172" s="85"/>
      <c r="D172" s="87"/>
      <c r="E172" s="87"/>
      <c r="F172" s="87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</row>
    <row r="173" spans="1:20">
      <c r="A173" s="86"/>
      <c r="B173" s="85"/>
      <c r="C173" s="85"/>
      <c r="D173" s="87"/>
      <c r="E173" s="87"/>
      <c r="F173" s="87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</row>
    <row r="174" spans="1:20">
      <c r="A174" s="86"/>
      <c r="B174" s="85"/>
      <c r="C174" s="85"/>
      <c r="D174" s="87"/>
      <c r="E174" s="87"/>
      <c r="F174" s="87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</row>
    <row r="175" spans="1:20">
      <c r="A175" s="86"/>
      <c r="B175" s="85"/>
      <c r="C175" s="85"/>
      <c r="D175" s="87"/>
      <c r="E175" s="87"/>
      <c r="F175" s="87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</row>
    <row r="176" spans="1:20">
      <c r="A176" s="86"/>
      <c r="B176" s="85"/>
      <c r="C176" s="85"/>
      <c r="D176" s="87"/>
      <c r="E176" s="87"/>
      <c r="F176" s="87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</row>
    <row r="177" spans="1:20">
      <c r="A177" s="86"/>
      <c r="B177" s="85"/>
      <c r="C177" s="85"/>
      <c r="D177" s="87"/>
      <c r="E177" s="87"/>
      <c r="F177" s="87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</row>
    <row r="178" spans="1:20">
      <c r="A178" s="86"/>
      <c r="B178" s="85"/>
      <c r="C178" s="85"/>
      <c r="D178" s="87"/>
      <c r="E178" s="87"/>
      <c r="F178" s="87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</row>
    <row r="179" spans="1:20">
      <c r="A179" s="86"/>
      <c r="B179" s="85"/>
      <c r="C179" s="85"/>
      <c r="D179" s="87"/>
      <c r="E179" s="87"/>
      <c r="F179" s="87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</row>
    <row r="180" spans="1:20">
      <c r="A180" s="86"/>
      <c r="B180" s="85"/>
      <c r="C180" s="85"/>
      <c r="D180" s="87"/>
      <c r="E180" s="87"/>
      <c r="F180" s="87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</row>
    <row r="181" spans="1:20">
      <c r="A181" s="86"/>
      <c r="B181" s="85"/>
      <c r="C181" s="85"/>
      <c r="D181" s="87"/>
      <c r="E181" s="87"/>
      <c r="F181" s="87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</row>
    <row r="182" spans="1:20">
      <c r="A182" s="86"/>
      <c r="B182" s="85"/>
      <c r="C182" s="85"/>
      <c r="D182" s="87"/>
      <c r="E182" s="87"/>
      <c r="F182" s="87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</row>
    <row r="183" spans="1:20">
      <c r="A183" s="86"/>
      <c r="B183" s="85"/>
      <c r="C183" s="85"/>
      <c r="D183" s="87"/>
      <c r="E183" s="87"/>
      <c r="F183" s="87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</row>
    <row r="184" spans="1:20">
      <c r="A184" s="86"/>
      <c r="B184" s="85"/>
      <c r="C184" s="85"/>
      <c r="D184" s="87"/>
      <c r="E184" s="87"/>
      <c r="F184" s="87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</row>
    <row r="185" spans="1:20">
      <c r="A185" s="86"/>
      <c r="B185" s="85"/>
      <c r="C185" s="85"/>
      <c r="D185" s="87"/>
      <c r="E185" s="87"/>
      <c r="F185" s="87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</row>
    <row r="186" spans="1:20">
      <c r="A186" s="86"/>
      <c r="B186" s="85"/>
      <c r="C186" s="85"/>
      <c r="D186" s="87"/>
      <c r="E186" s="87"/>
      <c r="F186" s="87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</row>
    <row r="187" spans="1:20">
      <c r="A187" s="86"/>
      <c r="B187" s="85"/>
      <c r="C187" s="85"/>
      <c r="D187" s="87"/>
      <c r="E187" s="87"/>
      <c r="F187" s="87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</row>
    <row r="188" spans="1:20">
      <c r="A188" s="86"/>
      <c r="B188" s="85"/>
      <c r="C188" s="85"/>
      <c r="D188" s="87"/>
      <c r="E188" s="87"/>
      <c r="F188" s="87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</row>
    <row r="189" spans="1:20">
      <c r="A189" s="86"/>
      <c r="B189" s="85"/>
      <c r="C189" s="85"/>
      <c r="D189" s="87"/>
      <c r="E189" s="87"/>
      <c r="F189" s="87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</row>
    <row r="190" spans="1:20">
      <c r="A190" s="86"/>
      <c r="B190" s="85"/>
      <c r="C190" s="85"/>
      <c r="D190" s="87"/>
      <c r="E190" s="87"/>
      <c r="F190" s="87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</row>
    <row r="191" spans="1:20">
      <c r="A191" s="86"/>
      <c r="B191" s="85"/>
      <c r="C191" s="85"/>
      <c r="D191" s="87"/>
      <c r="E191" s="87"/>
      <c r="F191" s="87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</row>
    <row r="192" spans="1:20">
      <c r="A192" s="86"/>
      <c r="B192" s="85"/>
      <c r="C192" s="85"/>
      <c r="D192" s="87"/>
      <c r="E192" s="87"/>
      <c r="F192" s="87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</row>
    <row r="193" spans="1:20">
      <c r="A193" s="86"/>
      <c r="B193" s="85"/>
      <c r="C193" s="85"/>
      <c r="D193" s="87"/>
      <c r="E193" s="87"/>
      <c r="F193" s="87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</row>
    <row r="194" spans="1:20">
      <c r="A194" s="86"/>
      <c r="B194" s="85"/>
      <c r="C194" s="85"/>
      <c r="D194" s="87"/>
      <c r="E194" s="87"/>
      <c r="F194" s="87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</row>
    <row r="195" spans="1:20">
      <c r="A195" s="86"/>
      <c r="B195" s="85"/>
      <c r="C195" s="85"/>
      <c r="D195" s="87"/>
      <c r="E195" s="87"/>
      <c r="F195" s="87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</row>
    <row r="196" spans="1:20">
      <c r="A196" s="86"/>
      <c r="B196" s="85"/>
      <c r="C196" s="85"/>
      <c r="D196" s="87"/>
      <c r="E196" s="87"/>
      <c r="F196" s="87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</row>
    <row r="197" spans="1:20">
      <c r="A197" s="86"/>
      <c r="B197" s="85"/>
      <c r="C197" s="85"/>
      <c r="D197" s="87"/>
      <c r="E197" s="87"/>
      <c r="F197" s="87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</row>
    <row r="198" spans="1:20">
      <c r="A198" s="86"/>
      <c r="B198" s="85"/>
      <c r="C198" s="85"/>
      <c r="D198" s="87"/>
      <c r="E198" s="87"/>
      <c r="F198" s="87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</row>
    <row r="199" spans="1:20">
      <c r="A199" s="86"/>
      <c r="B199" s="85"/>
      <c r="C199" s="85"/>
      <c r="D199" s="87"/>
      <c r="E199" s="87"/>
      <c r="F199" s="87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</row>
    <row r="200" spans="1:20">
      <c r="A200" s="86"/>
      <c r="B200" s="85"/>
      <c r="C200" s="85"/>
      <c r="D200" s="87"/>
      <c r="E200" s="87"/>
      <c r="F200" s="87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</row>
  </sheetData>
  <sheetProtection formatCells="0" insertHyperlinks="0" autoFilter="0"/>
  <mergeCells count="24">
    <mergeCell ref="D12:D13"/>
    <mergeCell ref="D35:D36"/>
    <mergeCell ref="E2:E3"/>
    <mergeCell ref="E4:E5"/>
    <mergeCell ref="E7:E8"/>
    <mergeCell ref="E10:E11"/>
    <mergeCell ref="E12:E13"/>
    <mergeCell ref="E23:E24"/>
    <mergeCell ref="D23:D24"/>
    <mergeCell ref="D25:D26"/>
    <mergeCell ref="D27:D28"/>
    <mergeCell ref="D30:D31"/>
    <mergeCell ref="D33:D34"/>
    <mergeCell ref="D2:D3"/>
    <mergeCell ref="D4:D5"/>
    <mergeCell ref="D7:D8"/>
    <mergeCell ref="D10:D11"/>
    <mergeCell ref="F23:F24"/>
    <mergeCell ref="I2:L6"/>
    <mergeCell ref="F2:F3"/>
    <mergeCell ref="F4:F5"/>
    <mergeCell ref="F7:F8"/>
    <mergeCell ref="F10:F11"/>
    <mergeCell ref="F12:F13"/>
  </mergeCells>
  <phoneticPr fontId="4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00"/>
  <sheetViews>
    <sheetView workbookViewId="0">
      <selection activeCell="I2" sqref="I2:L6"/>
    </sheetView>
  </sheetViews>
  <sheetFormatPr baseColWidth="10" defaultColWidth="14" defaultRowHeight="13"/>
  <cols>
    <col min="1" max="1" width="18" style="60" customWidth="1"/>
    <col min="2" max="2" width="7.796875" style="61" customWidth="1"/>
    <col min="3" max="3" width="18.3984375" style="62" customWidth="1"/>
    <col min="4" max="4" width="22" style="61" customWidth="1"/>
    <col min="5" max="5" width="18.3984375" style="63" customWidth="1"/>
    <col min="6" max="6" width="16.19921875" style="63" customWidth="1"/>
    <col min="7" max="16384" width="14" style="61"/>
  </cols>
  <sheetData>
    <row r="1" spans="1:19" ht="29">
      <c r="A1" s="33" t="s">
        <v>0</v>
      </c>
      <c r="B1" s="34" t="s">
        <v>1</v>
      </c>
      <c r="C1" s="3" t="s">
        <v>897</v>
      </c>
      <c r="D1" s="3" t="s">
        <v>699</v>
      </c>
      <c r="E1" s="67" t="s">
        <v>972</v>
      </c>
      <c r="F1" s="68" t="s">
        <v>911</v>
      </c>
      <c r="G1" s="55" t="s">
        <v>702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4" customHeight="1">
      <c r="A2" s="64" t="s">
        <v>1076</v>
      </c>
      <c r="B2" s="65">
        <v>50</v>
      </c>
      <c r="C2" s="65">
        <v>0.37</v>
      </c>
      <c r="D2" s="176">
        <v>1</v>
      </c>
      <c r="E2" s="175">
        <v>1</v>
      </c>
      <c r="F2" s="173">
        <f>D2*1.732050807569</f>
        <v>1.732050807569</v>
      </c>
      <c r="G2" s="41" t="s">
        <v>731</v>
      </c>
      <c r="H2" s="69"/>
      <c r="I2" s="165" t="s">
        <v>15</v>
      </c>
      <c r="J2" s="165"/>
      <c r="K2" s="165"/>
      <c r="L2" s="165"/>
      <c r="M2" s="69"/>
      <c r="N2" s="69"/>
      <c r="O2" s="69"/>
      <c r="P2" s="69"/>
      <c r="Q2" s="69"/>
      <c r="R2" s="69"/>
      <c r="S2" s="69"/>
    </row>
    <row r="3" spans="1:19" ht="14">
      <c r="A3" s="64" t="s">
        <v>1077</v>
      </c>
      <c r="B3" s="65">
        <v>50</v>
      </c>
      <c r="C3" s="65">
        <v>0.37</v>
      </c>
      <c r="D3" s="176"/>
      <c r="E3" s="175"/>
      <c r="F3" s="174"/>
      <c r="G3" s="41" t="s">
        <v>731</v>
      </c>
      <c r="H3" s="69"/>
      <c r="I3" s="165"/>
      <c r="J3" s="165"/>
      <c r="K3" s="165"/>
      <c r="L3" s="165"/>
      <c r="M3" s="69"/>
      <c r="N3" s="69"/>
      <c r="O3" s="69"/>
      <c r="P3" s="69"/>
      <c r="Q3" s="69"/>
      <c r="R3" s="69"/>
      <c r="S3" s="69"/>
    </row>
    <row r="4" spans="1:19" ht="14">
      <c r="A4" s="64" t="s">
        <v>1078</v>
      </c>
      <c r="B4" s="65">
        <v>50</v>
      </c>
      <c r="C4" s="65">
        <v>0.55000000000000004</v>
      </c>
      <c r="D4" s="176">
        <v>1.5</v>
      </c>
      <c r="E4" s="175">
        <v>1.5</v>
      </c>
      <c r="F4" s="173">
        <f>D4*1.732050807569</f>
        <v>2.5980762113534999</v>
      </c>
      <c r="G4" s="41" t="s">
        <v>731</v>
      </c>
      <c r="H4" s="69"/>
      <c r="I4" s="165"/>
      <c r="J4" s="165"/>
      <c r="K4" s="165"/>
      <c r="L4" s="165"/>
      <c r="M4" s="69"/>
      <c r="N4" s="69"/>
      <c r="O4" s="69"/>
      <c r="P4" s="69"/>
      <c r="Q4" s="69"/>
      <c r="R4" s="69"/>
      <c r="S4" s="69"/>
    </row>
    <row r="5" spans="1:19" ht="14">
      <c r="A5" s="64" t="s">
        <v>1079</v>
      </c>
      <c r="B5" s="65">
        <v>50</v>
      </c>
      <c r="C5" s="65">
        <v>0.55000000000000004</v>
      </c>
      <c r="D5" s="176"/>
      <c r="E5" s="175"/>
      <c r="F5" s="174"/>
      <c r="G5" s="41" t="s">
        <v>731</v>
      </c>
      <c r="H5" s="69"/>
      <c r="I5" s="165"/>
      <c r="J5" s="165"/>
      <c r="K5" s="165"/>
      <c r="L5" s="165"/>
      <c r="M5" s="69"/>
      <c r="N5" s="69"/>
      <c r="O5" s="69"/>
      <c r="P5" s="69"/>
      <c r="Q5" s="69"/>
      <c r="R5" s="69"/>
      <c r="S5" s="69"/>
    </row>
    <row r="6" spans="1:19" ht="14">
      <c r="A6" s="64" t="s">
        <v>1080</v>
      </c>
      <c r="B6" s="65">
        <v>50</v>
      </c>
      <c r="C6" s="65">
        <v>0.75</v>
      </c>
      <c r="D6" s="66">
        <v>2</v>
      </c>
      <c r="E6" s="70">
        <v>2</v>
      </c>
      <c r="F6" s="70">
        <f>D6*1.732050807569</f>
        <v>3.464101615138</v>
      </c>
      <c r="G6" s="41" t="s">
        <v>731</v>
      </c>
      <c r="H6" s="69"/>
      <c r="I6" s="165"/>
      <c r="J6" s="165"/>
      <c r="K6" s="165"/>
      <c r="L6" s="165"/>
      <c r="M6" s="69"/>
      <c r="N6" s="69"/>
      <c r="O6" s="69"/>
      <c r="P6" s="69"/>
      <c r="Q6" s="69"/>
      <c r="R6" s="69"/>
      <c r="S6" s="69"/>
    </row>
    <row r="7" spans="1:19" ht="14">
      <c r="A7" s="64" t="s">
        <v>1081</v>
      </c>
      <c r="B7" s="65">
        <v>50</v>
      </c>
      <c r="C7" s="65">
        <v>0.55000000000000004</v>
      </c>
      <c r="D7" s="176">
        <v>1.5</v>
      </c>
      <c r="E7" s="175">
        <v>1.5</v>
      </c>
      <c r="F7" s="173">
        <f>D7*1.732050807569</f>
        <v>2.5980762113534999</v>
      </c>
      <c r="G7" s="41" t="s">
        <v>731</v>
      </c>
      <c r="H7" s="69"/>
      <c r="I7" s="42" t="s">
        <v>13</v>
      </c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ht="14">
      <c r="A8" s="64" t="s">
        <v>1082</v>
      </c>
      <c r="B8" s="65">
        <v>50</v>
      </c>
      <c r="C8" s="65">
        <v>0.55000000000000004</v>
      </c>
      <c r="D8" s="176"/>
      <c r="E8" s="175"/>
      <c r="F8" s="174"/>
      <c r="G8" s="41" t="s">
        <v>731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19" ht="14">
      <c r="A9" s="64" t="s">
        <v>1083</v>
      </c>
      <c r="B9" s="65">
        <v>50</v>
      </c>
      <c r="C9" s="65">
        <v>0.75</v>
      </c>
      <c r="D9" s="66">
        <v>2</v>
      </c>
      <c r="E9" s="70">
        <v>2</v>
      </c>
      <c r="F9" s="70">
        <f>D9*1.732050807569</f>
        <v>3.464101615138</v>
      </c>
      <c r="G9" s="41" t="s">
        <v>731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19" ht="14">
      <c r="A10" s="64" t="s">
        <v>1084</v>
      </c>
      <c r="B10" s="65">
        <v>50</v>
      </c>
      <c r="C10" s="65">
        <v>1.1000000000000001</v>
      </c>
      <c r="D10" s="176">
        <v>3</v>
      </c>
      <c r="E10" s="175">
        <v>3</v>
      </c>
      <c r="F10" s="173">
        <f>D10*1.732050807569</f>
        <v>5.1961524227069997</v>
      </c>
      <c r="G10" s="41" t="s">
        <v>731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19" ht="14">
      <c r="A11" s="64" t="s">
        <v>1085</v>
      </c>
      <c r="B11" s="65">
        <v>50</v>
      </c>
      <c r="C11" s="65">
        <v>1.1000000000000001</v>
      </c>
      <c r="D11" s="176"/>
      <c r="E11" s="175"/>
      <c r="F11" s="174"/>
      <c r="G11" s="41" t="s">
        <v>731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 ht="14">
      <c r="A12" s="64" t="s">
        <v>1086</v>
      </c>
      <c r="B12" s="65">
        <v>50</v>
      </c>
      <c r="C12" s="65">
        <v>0.75</v>
      </c>
      <c r="D12" s="176">
        <v>2</v>
      </c>
      <c r="E12" s="175">
        <v>2</v>
      </c>
      <c r="F12" s="173">
        <f>D12*1.732050807569</f>
        <v>3.464101615138</v>
      </c>
      <c r="G12" s="41" t="s">
        <v>731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spans="1:19" ht="14">
      <c r="A13" s="64" t="s">
        <v>1087</v>
      </c>
      <c r="B13" s="65">
        <v>50</v>
      </c>
      <c r="C13" s="65">
        <v>0.75</v>
      </c>
      <c r="D13" s="176"/>
      <c r="E13" s="175"/>
      <c r="F13" s="174"/>
      <c r="G13" s="41" t="s">
        <v>731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</row>
    <row r="14" spans="1:19" ht="14">
      <c r="A14" s="64" t="s">
        <v>1088</v>
      </c>
      <c r="B14" s="65">
        <v>50</v>
      </c>
      <c r="C14" s="65">
        <v>1.1000000000000001</v>
      </c>
      <c r="D14" s="66">
        <v>3</v>
      </c>
      <c r="E14" s="70">
        <v>3</v>
      </c>
      <c r="F14" s="70">
        <f t="shared" ref="F14:F21" si="0">D14*1.732050807569</f>
        <v>5.1961524227069997</v>
      </c>
      <c r="G14" s="41" t="s">
        <v>731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</row>
    <row r="15" spans="1:19" ht="14">
      <c r="A15" s="64" t="s">
        <v>1089</v>
      </c>
      <c r="B15" s="65">
        <v>50</v>
      </c>
      <c r="C15" s="65">
        <v>1.5</v>
      </c>
      <c r="D15" s="66">
        <v>4</v>
      </c>
      <c r="E15" s="70">
        <v>4</v>
      </c>
      <c r="F15" s="70">
        <f t="shared" si="0"/>
        <v>6.9282032302759999</v>
      </c>
      <c r="G15" s="41" t="s">
        <v>731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19" ht="14">
      <c r="A16" s="64" t="s">
        <v>1090</v>
      </c>
      <c r="B16" s="65">
        <v>50</v>
      </c>
      <c r="C16" s="65">
        <v>2.2000000000000002</v>
      </c>
      <c r="D16" s="66">
        <v>5.5</v>
      </c>
      <c r="E16" s="70">
        <v>5.5</v>
      </c>
      <c r="F16" s="70">
        <f t="shared" si="0"/>
        <v>9.5262794416294998</v>
      </c>
      <c r="G16" s="41" t="s">
        <v>731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19" ht="14">
      <c r="A17" s="64" t="s">
        <v>1091</v>
      </c>
      <c r="B17" s="65">
        <v>50</v>
      </c>
      <c r="C17" s="65">
        <v>1.1000000000000001</v>
      </c>
      <c r="D17" s="66">
        <v>3</v>
      </c>
      <c r="E17" s="70">
        <v>3</v>
      </c>
      <c r="F17" s="70">
        <f t="shared" si="0"/>
        <v>5.1961524227069997</v>
      </c>
      <c r="G17" s="41" t="s">
        <v>731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19" ht="14">
      <c r="A18" s="64" t="s">
        <v>1092</v>
      </c>
      <c r="B18" s="65">
        <v>50</v>
      </c>
      <c r="C18" s="65">
        <v>2.2000000000000002</v>
      </c>
      <c r="D18" s="66">
        <v>5.5</v>
      </c>
      <c r="E18" s="70">
        <v>5.5</v>
      </c>
      <c r="F18" s="70">
        <f t="shared" si="0"/>
        <v>9.5262794416294998</v>
      </c>
      <c r="G18" s="41" t="s">
        <v>731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</row>
    <row r="19" spans="1:19" ht="14">
      <c r="A19" s="64" t="s">
        <v>1093</v>
      </c>
      <c r="B19" s="65">
        <v>50</v>
      </c>
      <c r="C19" s="65">
        <v>3</v>
      </c>
      <c r="D19" s="66">
        <v>7.5</v>
      </c>
      <c r="E19" s="70">
        <v>7.5</v>
      </c>
      <c r="F19" s="70">
        <f t="shared" si="0"/>
        <v>12.9903810567675</v>
      </c>
      <c r="G19" s="41" t="s">
        <v>731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</row>
    <row r="20" spans="1:19" ht="14">
      <c r="A20" s="64" t="s">
        <v>1094</v>
      </c>
      <c r="B20" s="65">
        <v>50</v>
      </c>
      <c r="C20" s="65">
        <v>1.1000000000000001</v>
      </c>
      <c r="D20" s="66">
        <v>3</v>
      </c>
      <c r="E20" s="70">
        <v>3</v>
      </c>
      <c r="F20" s="70">
        <f t="shared" si="0"/>
        <v>5.1961524227069997</v>
      </c>
      <c r="G20" s="41" t="s">
        <v>731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</row>
    <row r="21" spans="1:19" ht="14">
      <c r="A21" s="64" t="s">
        <v>1095</v>
      </c>
      <c r="B21" s="65">
        <v>50</v>
      </c>
      <c r="C21" s="65">
        <v>2.2000000000000002</v>
      </c>
      <c r="D21" s="66">
        <v>5.5</v>
      </c>
      <c r="E21" s="70">
        <v>5.5</v>
      </c>
      <c r="F21" s="70">
        <f t="shared" si="0"/>
        <v>9.5262794416294998</v>
      </c>
      <c r="G21" s="41" t="s">
        <v>731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</row>
    <row r="22" spans="1:19" ht="14">
      <c r="A22" s="64" t="s">
        <v>1096</v>
      </c>
      <c r="B22" s="65">
        <v>50</v>
      </c>
      <c r="C22" s="65">
        <v>4</v>
      </c>
      <c r="D22" s="66">
        <v>10</v>
      </c>
      <c r="E22" s="70">
        <f>F22/1.732050807569</f>
        <v>5.7735026918958487</v>
      </c>
      <c r="F22" s="70">
        <f>D22</f>
        <v>10</v>
      </c>
      <c r="G22" s="41" t="s">
        <v>731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ht="14">
      <c r="A23" s="64" t="s">
        <v>1097</v>
      </c>
      <c r="B23" s="65">
        <v>50</v>
      </c>
      <c r="C23" s="65">
        <v>0.37</v>
      </c>
      <c r="D23" s="176">
        <v>2.5</v>
      </c>
      <c r="E23" s="71" t="s">
        <v>705</v>
      </c>
      <c r="F23" s="71" t="s">
        <v>705</v>
      </c>
      <c r="G23" s="41" t="s">
        <v>706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1:19" ht="14">
      <c r="A24" s="64" t="s">
        <v>1098</v>
      </c>
      <c r="B24" s="65">
        <v>50</v>
      </c>
      <c r="C24" s="65">
        <v>0.37</v>
      </c>
      <c r="D24" s="176"/>
      <c r="E24" s="71" t="s">
        <v>705</v>
      </c>
      <c r="F24" s="71" t="s">
        <v>705</v>
      </c>
      <c r="G24" s="41" t="s">
        <v>706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19" ht="14">
      <c r="A25" s="64" t="s">
        <v>1099</v>
      </c>
      <c r="B25" s="65">
        <v>50</v>
      </c>
      <c r="C25" s="65">
        <v>0.55000000000000004</v>
      </c>
      <c r="D25" s="176">
        <v>3.2</v>
      </c>
      <c r="E25" s="71" t="s">
        <v>705</v>
      </c>
      <c r="F25" s="71" t="s">
        <v>705</v>
      </c>
      <c r="G25" s="41" t="s">
        <v>706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19" ht="14">
      <c r="A26" s="64" t="s">
        <v>1100</v>
      </c>
      <c r="B26" s="65">
        <v>50</v>
      </c>
      <c r="C26" s="65">
        <v>0.55000000000000004</v>
      </c>
      <c r="D26" s="176"/>
      <c r="E26" s="71" t="s">
        <v>705</v>
      </c>
      <c r="F26" s="71" t="s">
        <v>705</v>
      </c>
      <c r="G26" s="41" t="s">
        <v>706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  <row r="27" spans="1:19" ht="14">
      <c r="A27" s="64" t="s">
        <v>1101</v>
      </c>
      <c r="B27" s="65">
        <v>50</v>
      </c>
      <c r="C27" s="65">
        <v>0.75</v>
      </c>
      <c r="D27" s="66">
        <v>4.7</v>
      </c>
      <c r="E27" s="71" t="s">
        <v>705</v>
      </c>
      <c r="F27" s="71" t="s">
        <v>705</v>
      </c>
      <c r="G27" s="41" t="s">
        <v>706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</row>
    <row r="28" spans="1:19" ht="14">
      <c r="A28" s="64" t="s">
        <v>1102</v>
      </c>
      <c r="B28" s="65">
        <v>50</v>
      </c>
      <c r="C28" s="65">
        <v>0.55000000000000004</v>
      </c>
      <c r="D28" s="176">
        <v>3.2</v>
      </c>
      <c r="E28" s="71" t="s">
        <v>705</v>
      </c>
      <c r="F28" s="71" t="s">
        <v>705</v>
      </c>
      <c r="G28" s="41" t="s">
        <v>706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</row>
    <row r="29" spans="1:19" ht="14">
      <c r="A29" s="64" t="s">
        <v>1103</v>
      </c>
      <c r="B29" s="65">
        <v>50</v>
      </c>
      <c r="C29" s="65">
        <v>0.55000000000000004</v>
      </c>
      <c r="D29" s="176"/>
      <c r="E29" s="71" t="s">
        <v>705</v>
      </c>
      <c r="F29" s="71" t="s">
        <v>705</v>
      </c>
      <c r="G29" s="41" t="s">
        <v>706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19" ht="14">
      <c r="A30" s="64" t="s">
        <v>1104</v>
      </c>
      <c r="B30" s="65">
        <v>50</v>
      </c>
      <c r="C30" s="65">
        <v>0.75</v>
      </c>
      <c r="D30" s="66">
        <v>4.7</v>
      </c>
      <c r="E30" s="71" t="s">
        <v>705</v>
      </c>
      <c r="F30" s="71" t="s">
        <v>705</v>
      </c>
      <c r="G30" s="41" t="s">
        <v>706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  <row r="31" spans="1:19" ht="14">
      <c r="A31" s="64" t="s">
        <v>1105</v>
      </c>
      <c r="B31" s="65">
        <v>50</v>
      </c>
      <c r="C31" s="65">
        <v>1.1000000000000001</v>
      </c>
      <c r="D31" s="176">
        <v>6.6</v>
      </c>
      <c r="E31" s="71" t="s">
        <v>705</v>
      </c>
      <c r="F31" s="71" t="s">
        <v>705</v>
      </c>
      <c r="G31" s="41" t="s">
        <v>706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</row>
    <row r="32" spans="1:19" ht="14">
      <c r="A32" s="64" t="s">
        <v>1106</v>
      </c>
      <c r="B32" s="65">
        <v>50</v>
      </c>
      <c r="C32" s="65">
        <v>1.1000000000000001</v>
      </c>
      <c r="D32" s="176"/>
      <c r="E32" s="71" t="s">
        <v>705</v>
      </c>
      <c r="F32" s="71" t="s">
        <v>705</v>
      </c>
      <c r="G32" s="41" t="s">
        <v>706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</row>
    <row r="33" spans="1:19" ht="14">
      <c r="A33" s="64" t="s">
        <v>1107</v>
      </c>
      <c r="B33" s="65">
        <v>50</v>
      </c>
      <c r="C33" s="65">
        <v>0.75</v>
      </c>
      <c r="D33" s="176">
        <v>4.7</v>
      </c>
      <c r="E33" s="71" t="s">
        <v>705</v>
      </c>
      <c r="F33" s="71" t="s">
        <v>705</v>
      </c>
      <c r="G33" s="41" t="s">
        <v>706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1:19" ht="14">
      <c r="A34" s="64" t="s">
        <v>1108</v>
      </c>
      <c r="B34" s="65">
        <v>50</v>
      </c>
      <c r="C34" s="65">
        <v>0.75</v>
      </c>
      <c r="D34" s="176"/>
      <c r="E34" s="71" t="s">
        <v>705</v>
      </c>
      <c r="F34" s="71" t="s">
        <v>705</v>
      </c>
      <c r="G34" s="41" t="s">
        <v>706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1:19" ht="14">
      <c r="A35" s="64" t="s">
        <v>1109</v>
      </c>
      <c r="B35" s="65">
        <v>50</v>
      </c>
      <c r="C35" s="65">
        <v>1.1000000000000001</v>
      </c>
      <c r="D35" s="66">
        <v>6.6</v>
      </c>
      <c r="E35" s="71" t="s">
        <v>705</v>
      </c>
      <c r="F35" s="71" t="s">
        <v>705</v>
      </c>
      <c r="G35" s="41" t="s">
        <v>706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19" ht="14">
      <c r="A36" s="64" t="s">
        <v>1110</v>
      </c>
      <c r="B36" s="65">
        <v>50</v>
      </c>
      <c r="C36" s="65">
        <v>1.5</v>
      </c>
      <c r="D36" s="66">
        <v>7.5</v>
      </c>
      <c r="E36" s="71" t="s">
        <v>705</v>
      </c>
      <c r="F36" s="71" t="s">
        <v>705</v>
      </c>
      <c r="G36" s="41" t="s">
        <v>706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</row>
    <row r="37" spans="1:19" ht="14">
      <c r="A37" s="64" t="s">
        <v>1111</v>
      </c>
      <c r="B37" s="65">
        <v>50</v>
      </c>
      <c r="C37" s="65">
        <v>2.2000000000000002</v>
      </c>
      <c r="D37" s="66">
        <v>10</v>
      </c>
      <c r="E37" s="71" t="s">
        <v>705</v>
      </c>
      <c r="F37" s="71" t="s">
        <v>705</v>
      </c>
      <c r="G37" s="41" t="s">
        <v>706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</row>
    <row r="38" spans="1:19" ht="14">
      <c r="A38" s="64" t="s">
        <v>1112</v>
      </c>
      <c r="B38" s="65">
        <v>50</v>
      </c>
      <c r="C38" s="65">
        <v>1.1000000000000001</v>
      </c>
      <c r="D38" s="66">
        <v>6.6</v>
      </c>
      <c r="E38" s="71" t="s">
        <v>705</v>
      </c>
      <c r="F38" s="71" t="s">
        <v>705</v>
      </c>
      <c r="G38" s="41" t="s">
        <v>706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</row>
    <row r="39" spans="1:19" ht="14">
      <c r="A39" s="64" t="s">
        <v>1113</v>
      </c>
      <c r="B39" s="65">
        <v>50</v>
      </c>
      <c r="C39" s="65">
        <v>2.2000000000000002</v>
      </c>
      <c r="D39" s="66">
        <v>10</v>
      </c>
      <c r="E39" s="71" t="s">
        <v>705</v>
      </c>
      <c r="F39" s="71" t="s">
        <v>705</v>
      </c>
      <c r="G39" s="41" t="s">
        <v>706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</row>
    <row r="40" spans="1:19" ht="14">
      <c r="A40" s="64" t="s">
        <v>1114</v>
      </c>
      <c r="B40" s="65">
        <v>50</v>
      </c>
      <c r="C40" s="65">
        <v>1.1000000000000001</v>
      </c>
      <c r="D40" s="66">
        <v>6.6</v>
      </c>
      <c r="E40" s="71" t="s">
        <v>705</v>
      </c>
      <c r="F40" s="71" t="s">
        <v>705</v>
      </c>
      <c r="G40" s="41" t="s">
        <v>706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1:19" ht="14">
      <c r="A41" s="64" t="s">
        <v>1115</v>
      </c>
      <c r="B41" s="65">
        <v>50</v>
      </c>
      <c r="C41" s="65">
        <v>2.2000000000000002</v>
      </c>
      <c r="D41" s="66">
        <v>10</v>
      </c>
      <c r="E41" s="71" t="s">
        <v>705</v>
      </c>
      <c r="F41" s="71" t="s">
        <v>705</v>
      </c>
      <c r="G41" s="41" t="s">
        <v>706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</row>
    <row r="42" spans="1:19">
      <c r="A42" s="72"/>
      <c r="B42" s="69"/>
      <c r="C42" s="69"/>
      <c r="D42" s="69"/>
      <c r="E42" s="73"/>
      <c r="F42" s="73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</row>
    <row r="43" spans="1:19">
      <c r="A43" s="72"/>
      <c r="B43" s="69"/>
      <c r="C43" s="69"/>
      <c r="D43" s="69"/>
      <c r="E43" s="73"/>
      <c r="F43" s="73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</row>
    <row r="44" spans="1:19">
      <c r="A44" s="72"/>
      <c r="B44" s="69"/>
      <c r="C44" s="69"/>
      <c r="D44" s="69"/>
      <c r="E44" s="73"/>
      <c r="F44" s="73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</row>
    <row r="45" spans="1:19">
      <c r="A45" s="72"/>
      <c r="B45" s="69"/>
      <c r="C45" s="69"/>
      <c r="D45" s="69"/>
      <c r="E45" s="73"/>
      <c r="F45" s="73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</row>
    <row r="46" spans="1:19">
      <c r="A46" s="72"/>
      <c r="B46" s="69"/>
      <c r="C46" s="69"/>
      <c r="D46" s="69"/>
      <c r="E46" s="73"/>
      <c r="F46" s="73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</row>
    <row r="47" spans="1:19">
      <c r="A47" s="72"/>
      <c r="B47" s="69"/>
      <c r="C47" s="69"/>
      <c r="D47" s="69"/>
      <c r="E47" s="73"/>
      <c r="F47" s="73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</row>
    <row r="48" spans="1:19">
      <c r="A48" s="72"/>
      <c r="B48" s="69"/>
      <c r="C48" s="69"/>
      <c r="D48" s="69"/>
      <c r="E48" s="73"/>
      <c r="F48" s="73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</row>
    <row r="49" spans="1:19">
      <c r="A49" s="72"/>
      <c r="B49" s="69"/>
      <c r="C49" s="69"/>
      <c r="D49" s="69"/>
      <c r="E49" s="73"/>
      <c r="F49" s="73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</row>
    <row r="50" spans="1:19">
      <c r="A50" s="72"/>
      <c r="B50" s="69"/>
      <c r="C50" s="69"/>
      <c r="D50" s="69"/>
      <c r="E50" s="73"/>
      <c r="F50" s="73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</row>
    <row r="51" spans="1:19">
      <c r="A51" s="72"/>
      <c r="B51" s="69"/>
      <c r="C51" s="69"/>
      <c r="D51" s="69"/>
      <c r="E51" s="73"/>
      <c r="F51" s="73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</row>
    <row r="52" spans="1:19">
      <c r="A52" s="72"/>
      <c r="B52" s="69"/>
      <c r="C52" s="69"/>
      <c r="D52" s="69"/>
      <c r="E52" s="73"/>
      <c r="F52" s="73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</row>
    <row r="53" spans="1:19">
      <c r="A53" s="72"/>
      <c r="B53" s="69"/>
      <c r="C53" s="69"/>
      <c r="D53" s="69"/>
      <c r="E53" s="73"/>
      <c r="F53" s="73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</row>
    <row r="54" spans="1:19">
      <c r="A54" s="72"/>
      <c r="B54" s="69"/>
      <c r="C54" s="69"/>
      <c r="D54" s="69"/>
      <c r="E54" s="73"/>
      <c r="F54" s="73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</row>
    <row r="55" spans="1:19">
      <c r="A55" s="72"/>
      <c r="B55" s="69"/>
      <c r="C55" s="69"/>
      <c r="D55" s="69"/>
      <c r="E55" s="73"/>
      <c r="F55" s="73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</row>
    <row r="56" spans="1:19">
      <c r="A56" s="72"/>
      <c r="B56" s="69"/>
      <c r="C56" s="69"/>
      <c r="D56" s="69"/>
      <c r="E56" s="73"/>
      <c r="F56" s="73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</row>
    <row r="57" spans="1:19">
      <c r="A57" s="72"/>
      <c r="B57" s="69"/>
      <c r="C57" s="69"/>
      <c r="D57" s="69"/>
      <c r="E57" s="73"/>
      <c r="F57" s="73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</row>
    <row r="58" spans="1:19">
      <c r="A58" s="72"/>
      <c r="B58" s="69"/>
      <c r="C58" s="69"/>
      <c r="D58" s="69"/>
      <c r="E58" s="73"/>
      <c r="F58" s="73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1:19">
      <c r="A59" s="72"/>
      <c r="B59" s="69"/>
      <c r="C59" s="69"/>
      <c r="D59" s="69"/>
      <c r="E59" s="73"/>
      <c r="F59" s="73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</row>
    <row r="60" spans="1:19">
      <c r="A60" s="72"/>
      <c r="B60" s="69"/>
      <c r="C60" s="69"/>
      <c r="D60" s="69"/>
      <c r="E60" s="73"/>
      <c r="F60" s="73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</row>
    <row r="61" spans="1:19">
      <c r="A61" s="72"/>
      <c r="B61" s="69"/>
      <c r="C61" s="69"/>
      <c r="D61" s="69"/>
      <c r="E61" s="73"/>
      <c r="F61" s="73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</row>
    <row r="62" spans="1:19">
      <c r="A62" s="72"/>
      <c r="B62" s="69"/>
      <c r="C62" s="69"/>
      <c r="D62" s="69"/>
      <c r="E62" s="73"/>
      <c r="F62" s="73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</row>
    <row r="63" spans="1:19">
      <c r="A63" s="72"/>
      <c r="B63" s="69"/>
      <c r="C63" s="69"/>
      <c r="D63" s="69"/>
      <c r="E63" s="73"/>
      <c r="F63" s="73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</row>
    <row r="64" spans="1:19">
      <c r="A64" s="72"/>
      <c r="B64" s="69"/>
      <c r="C64" s="69"/>
      <c r="D64" s="69"/>
      <c r="E64" s="73"/>
      <c r="F64" s="73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</row>
    <row r="65" spans="1:19">
      <c r="A65" s="72"/>
      <c r="B65" s="69"/>
      <c r="C65" s="69"/>
      <c r="D65" s="69"/>
      <c r="E65" s="73"/>
      <c r="F65" s="73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</row>
    <row r="66" spans="1:19">
      <c r="A66" s="72"/>
      <c r="B66" s="69"/>
      <c r="C66" s="69"/>
      <c r="D66" s="69"/>
      <c r="E66" s="73"/>
      <c r="F66" s="73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</row>
    <row r="67" spans="1:19">
      <c r="A67" s="72"/>
      <c r="B67" s="69"/>
      <c r="C67" s="69"/>
      <c r="D67" s="69"/>
      <c r="E67" s="73"/>
      <c r="F67" s="73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</row>
    <row r="68" spans="1:19">
      <c r="A68" s="72"/>
      <c r="B68" s="69"/>
      <c r="C68" s="69"/>
      <c r="D68" s="69"/>
      <c r="E68" s="73"/>
      <c r="F68" s="73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</row>
    <row r="69" spans="1:19">
      <c r="A69" s="72"/>
      <c r="B69" s="69"/>
      <c r="C69" s="69"/>
      <c r="D69" s="69"/>
      <c r="E69" s="73"/>
      <c r="F69" s="73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</row>
    <row r="70" spans="1:19">
      <c r="A70" s="72"/>
      <c r="B70" s="69"/>
      <c r="C70" s="69"/>
      <c r="D70" s="69"/>
      <c r="E70" s="73"/>
      <c r="F70" s="73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</row>
    <row r="71" spans="1:19">
      <c r="A71" s="72"/>
      <c r="B71" s="69"/>
      <c r="C71" s="69"/>
      <c r="D71" s="69"/>
      <c r="E71" s="73"/>
      <c r="F71" s="73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</row>
    <row r="72" spans="1:19">
      <c r="A72" s="72"/>
      <c r="B72" s="69"/>
      <c r="C72" s="69"/>
      <c r="D72" s="69"/>
      <c r="E72" s="73"/>
      <c r="F72" s="73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</row>
    <row r="73" spans="1:19">
      <c r="A73" s="72"/>
      <c r="B73" s="69"/>
      <c r="C73" s="69"/>
      <c r="D73" s="69"/>
      <c r="E73" s="73"/>
      <c r="F73" s="73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</row>
    <row r="74" spans="1:19">
      <c r="A74" s="72"/>
      <c r="B74" s="69"/>
      <c r="C74" s="69"/>
      <c r="D74" s="69"/>
      <c r="E74" s="73"/>
      <c r="F74" s="73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</row>
    <row r="75" spans="1:19">
      <c r="A75" s="72"/>
      <c r="B75" s="69"/>
      <c r="C75" s="69"/>
      <c r="D75" s="69"/>
      <c r="E75" s="73"/>
      <c r="F75" s="73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</row>
    <row r="76" spans="1:19">
      <c r="A76" s="72"/>
      <c r="B76" s="69"/>
      <c r="C76" s="69"/>
      <c r="D76" s="69"/>
      <c r="E76" s="73"/>
      <c r="F76" s="73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</row>
    <row r="77" spans="1:19">
      <c r="A77" s="72"/>
      <c r="B77" s="69"/>
      <c r="C77" s="69"/>
      <c r="D77" s="69"/>
      <c r="E77" s="73"/>
      <c r="F77" s="73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</row>
    <row r="78" spans="1:19">
      <c r="A78" s="72"/>
      <c r="B78" s="69"/>
      <c r="C78" s="69"/>
      <c r="D78" s="69"/>
      <c r="E78" s="73"/>
      <c r="F78" s="73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</row>
    <row r="79" spans="1:19">
      <c r="A79" s="72"/>
      <c r="B79" s="69"/>
      <c r="C79" s="69"/>
      <c r="D79" s="69"/>
      <c r="E79" s="73"/>
      <c r="F79" s="73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</row>
    <row r="80" spans="1:19">
      <c r="A80" s="72"/>
      <c r="B80" s="69"/>
      <c r="C80" s="69"/>
      <c r="D80" s="69"/>
      <c r="E80" s="73"/>
      <c r="F80" s="73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</row>
    <row r="81" spans="1:19">
      <c r="A81" s="72"/>
      <c r="B81" s="69"/>
      <c r="C81" s="69"/>
      <c r="D81" s="69"/>
      <c r="E81" s="73"/>
      <c r="F81" s="73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</row>
    <row r="82" spans="1:19">
      <c r="A82" s="72"/>
      <c r="B82" s="69"/>
      <c r="C82" s="69"/>
      <c r="D82" s="69"/>
      <c r="E82" s="73"/>
      <c r="F82" s="73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</row>
    <row r="83" spans="1:19">
      <c r="A83" s="72"/>
      <c r="B83" s="69"/>
      <c r="C83" s="69"/>
      <c r="D83" s="69"/>
      <c r="E83" s="73"/>
      <c r="F83" s="73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</row>
    <row r="84" spans="1:19">
      <c r="A84" s="72"/>
      <c r="B84" s="69"/>
      <c r="C84" s="69"/>
      <c r="D84" s="69"/>
      <c r="E84" s="73"/>
      <c r="F84" s="73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</row>
    <row r="85" spans="1:19">
      <c r="A85" s="72"/>
      <c r="B85" s="69"/>
      <c r="C85" s="69"/>
      <c r="D85" s="69"/>
      <c r="E85" s="73"/>
      <c r="F85" s="73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</row>
    <row r="86" spans="1:19">
      <c r="A86" s="72"/>
      <c r="B86" s="69"/>
      <c r="C86" s="69"/>
      <c r="D86" s="69"/>
      <c r="E86" s="73"/>
      <c r="F86" s="73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</row>
    <row r="87" spans="1:19">
      <c r="A87" s="72"/>
      <c r="B87" s="69"/>
      <c r="C87" s="69"/>
      <c r="D87" s="69"/>
      <c r="E87" s="73"/>
      <c r="F87" s="73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</row>
    <row r="88" spans="1:19">
      <c r="A88" s="72"/>
      <c r="B88" s="69"/>
      <c r="C88" s="69"/>
      <c r="D88" s="69"/>
      <c r="E88" s="73"/>
      <c r="F88" s="73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</row>
    <row r="89" spans="1:19">
      <c r="A89" s="72"/>
      <c r="B89" s="69"/>
      <c r="C89" s="69"/>
      <c r="D89" s="69"/>
      <c r="E89" s="73"/>
      <c r="F89" s="73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</row>
    <row r="90" spans="1:19">
      <c r="A90" s="72"/>
      <c r="B90" s="69"/>
      <c r="C90" s="69"/>
      <c r="D90" s="69"/>
      <c r="E90" s="73"/>
      <c r="F90" s="73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</row>
    <row r="91" spans="1:19">
      <c r="A91" s="72"/>
      <c r="B91" s="69"/>
      <c r="C91" s="69"/>
      <c r="D91" s="69"/>
      <c r="E91" s="73"/>
      <c r="F91" s="73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</row>
    <row r="92" spans="1:19">
      <c r="A92" s="72"/>
      <c r="B92" s="69"/>
      <c r="C92" s="69"/>
      <c r="D92" s="69"/>
      <c r="E92" s="73"/>
      <c r="F92" s="73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</row>
    <row r="93" spans="1:19">
      <c r="A93" s="72"/>
      <c r="B93" s="69"/>
      <c r="C93" s="69"/>
      <c r="D93" s="69"/>
      <c r="E93" s="73"/>
      <c r="F93" s="73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</row>
    <row r="94" spans="1:19">
      <c r="A94" s="72"/>
      <c r="B94" s="69"/>
      <c r="C94" s="69"/>
      <c r="D94" s="69"/>
      <c r="E94" s="73"/>
      <c r="F94" s="73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</row>
    <row r="95" spans="1:19">
      <c r="A95" s="72"/>
      <c r="B95" s="69"/>
      <c r="C95" s="69"/>
      <c r="D95" s="69"/>
      <c r="E95" s="73"/>
      <c r="F95" s="73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</row>
    <row r="96" spans="1:19">
      <c r="A96" s="72"/>
      <c r="B96" s="69"/>
      <c r="C96" s="69"/>
      <c r="D96" s="69"/>
      <c r="E96" s="73"/>
      <c r="F96" s="73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</row>
    <row r="97" spans="1:19">
      <c r="A97" s="72"/>
      <c r="B97" s="69"/>
      <c r="C97" s="69"/>
      <c r="D97" s="69"/>
      <c r="E97" s="73"/>
      <c r="F97" s="73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</row>
    <row r="98" spans="1:19">
      <c r="A98" s="72"/>
      <c r="B98" s="69"/>
      <c r="C98" s="69"/>
      <c r="D98" s="69"/>
      <c r="E98" s="73"/>
      <c r="F98" s="73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</row>
    <row r="99" spans="1:19">
      <c r="A99" s="72"/>
      <c r="B99" s="69"/>
      <c r="C99" s="69"/>
      <c r="D99" s="69"/>
      <c r="E99" s="73"/>
      <c r="F99" s="73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</row>
    <row r="100" spans="1:19">
      <c r="A100" s="72"/>
      <c r="B100" s="69"/>
      <c r="C100" s="69"/>
      <c r="D100" s="69"/>
      <c r="E100" s="73"/>
      <c r="F100" s="73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</row>
    <row r="101" spans="1:19">
      <c r="A101" s="72"/>
      <c r="B101" s="69"/>
      <c r="C101" s="69"/>
      <c r="D101" s="69"/>
      <c r="E101" s="73"/>
      <c r="F101" s="73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</row>
    <row r="102" spans="1:19">
      <c r="A102" s="72"/>
      <c r="B102" s="69"/>
      <c r="C102" s="69"/>
      <c r="D102" s="69"/>
      <c r="E102" s="73"/>
      <c r="F102" s="73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</row>
    <row r="103" spans="1:19">
      <c r="A103" s="72"/>
      <c r="B103" s="69"/>
      <c r="C103" s="69"/>
      <c r="D103" s="69"/>
      <c r="E103" s="73"/>
      <c r="F103" s="73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</row>
    <row r="104" spans="1:19">
      <c r="A104" s="72"/>
      <c r="B104" s="69"/>
      <c r="C104" s="69"/>
      <c r="D104" s="69"/>
      <c r="E104" s="73"/>
      <c r="F104" s="73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</row>
    <row r="105" spans="1:19">
      <c r="A105" s="72"/>
      <c r="B105" s="69"/>
      <c r="C105" s="69"/>
      <c r="D105" s="69"/>
      <c r="E105" s="73"/>
      <c r="F105" s="73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</row>
    <row r="106" spans="1:19">
      <c r="A106" s="72"/>
      <c r="B106" s="69"/>
      <c r="C106" s="69"/>
      <c r="D106" s="69"/>
      <c r="E106" s="73"/>
      <c r="F106" s="73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</row>
    <row r="107" spans="1:19">
      <c r="A107" s="72"/>
      <c r="B107" s="69"/>
      <c r="C107" s="69"/>
      <c r="D107" s="69"/>
      <c r="E107" s="73"/>
      <c r="F107" s="73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</row>
    <row r="108" spans="1:19">
      <c r="A108" s="72"/>
      <c r="B108" s="69"/>
      <c r="C108" s="69"/>
      <c r="D108" s="69"/>
      <c r="E108" s="73"/>
      <c r="F108" s="73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</row>
    <row r="109" spans="1:19">
      <c r="A109" s="72"/>
      <c r="B109" s="69"/>
      <c r="C109" s="69"/>
      <c r="D109" s="69"/>
      <c r="E109" s="73"/>
      <c r="F109" s="73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</row>
    <row r="110" spans="1:19">
      <c r="A110" s="72"/>
      <c r="B110" s="69"/>
      <c r="C110" s="69"/>
      <c r="D110" s="69"/>
      <c r="E110" s="73"/>
      <c r="F110" s="73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</row>
    <row r="111" spans="1:19">
      <c r="A111" s="72"/>
      <c r="B111" s="69"/>
      <c r="C111" s="69"/>
      <c r="D111" s="69"/>
      <c r="E111" s="73"/>
      <c r="F111" s="73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</row>
    <row r="112" spans="1:19">
      <c r="A112" s="72"/>
      <c r="B112" s="69"/>
      <c r="C112" s="69"/>
      <c r="D112" s="69"/>
      <c r="E112" s="73"/>
      <c r="F112" s="73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</row>
    <row r="113" spans="1:19">
      <c r="A113" s="72"/>
      <c r="B113" s="69"/>
      <c r="C113" s="69"/>
      <c r="D113" s="69"/>
      <c r="E113" s="73"/>
      <c r="F113" s="73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</row>
    <row r="114" spans="1:19">
      <c r="A114" s="72"/>
      <c r="B114" s="69"/>
      <c r="C114" s="69"/>
      <c r="D114" s="69"/>
      <c r="E114" s="73"/>
      <c r="F114" s="73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</row>
    <row r="115" spans="1:19">
      <c r="A115" s="72"/>
      <c r="B115" s="69"/>
      <c r="C115" s="69"/>
      <c r="D115" s="69"/>
      <c r="E115" s="73"/>
      <c r="F115" s="73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</row>
    <row r="116" spans="1:19">
      <c r="A116" s="72"/>
      <c r="B116" s="69"/>
      <c r="C116" s="69"/>
      <c r="D116" s="69"/>
      <c r="E116" s="73"/>
      <c r="F116" s="73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</row>
    <row r="117" spans="1:19">
      <c r="A117" s="72"/>
      <c r="B117" s="69"/>
      <c r="C117" s="69"/>
      <c r="D117" s="69"/>
      <c r="E117" s="73"/>
      <c r="F117" s="73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</row>
    <row r="118" spans="1:19">
      <c r="A118" s="72"/>
      <c r="B118" s="69"/>
      <c r="C118" s="69"/>
      <c r="D118" s="69"/>
      <c r="E118" s="73"/>
      <c r="F118" s="73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</row>
    <row r="119" spans="1:19">
      <c r="A119" s="72"/>
      <c r="B119" s="69"/>
      <c r="C119" s="69"/>
      <c r="D119" s="69"/>
      <c r="E119" s="73"/>
      <c r="F119" s="73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</row>
    <row r="120" spans="1:19">
      <c r="A120" s="72"/>
      <c r="B120" s="69"/>
      <c r="C120" s="69"/>
      <c r="D120" s="69"/>
      <c r="E120" s="73"/>
      <c r="F120" s="73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</row>
    <row r="121" spans="1:19">
      <c r="A121" s="72"/>
      <c r="B121" s="69"/>
      <c r="C121" s="69"/>
      <c r="D121" s="69"/>
      <c r="E121" s="73"/>
      <c r="F121" s="73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</row>
    <row r="122" spans="1:19">
      <c r="A122" s="72"/>
      <c r="B122" s="69"/>
      <c r="C122" s="69"/>
      <c r="D122" s="69"/>
      <c r="E122" s="73"/>
      <c r="F122" s="73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</row>
    <row r="123" spans="1:19">
      <c r="A123" s="72"/>
      <c r="B123" s="69"/>
      <c r="C123" s="69"/>
      <c r="D123" s="69"/>
      <c r="E123" s="73"/>
      <c r="F123" s="73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</row>
    <row r="124" spans="1:19">
      <c r="A124" s="72"/>
      <c r="B124" s="69"/>
      <c r="C124" s="69"/>
      <c r="D124" s="69"/>
      <c r="E124" s="73"/>
      <c r="F124" s="73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</row>
    <row r="125" spans="1:19">
      <c r="A125" s="72"/>
      <c r="B125" s="69"/>
      <c r="C125" s="69"/>
      <c r="D125" s="69"/>
      <c r="E125" s="73"/>
      <c r="F125" s="73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</row>
    <row r="126" spans="1:19">
      <c r="A126" s="72"/>
      <c r="B126" s="69"/>
      <c r="C126" s="69"/>
      <c r="D126" s="69"/>
      <c r="E126" s="73"/>
      <c r="F126" s="73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</row>
    <row r="127" spans="1:19">
      <c r="A127" s="72"/>
      <c r="B127" s="69"/>
      <c r="C127" s="69"/>
      <c r="D127" s="69"/>
      <c r="E127" s="73"/>
      <c r="F127" s="73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</row>
    <row r="128" spans="1:19">
      <c r="A128" s="72"/>
      <c r="B128" s="69"/>
      <c r="C128" s="69"/>
      <c r="D128" s="69"/>
      <c r="E128" s="73"/>
      <c r="F128" s="73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</row>
    <row r="129" spans="1:19">
      <c r="A129" s="72"/>
      <c r="B129" s="69"/>
      <c r="C129" s="69"/>
      <c r="D129" s="69"/>
      <c r="E129" s="73"/>
      <c r="F129" s="73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</row>
    <row r="130" spans="1:19">
      <c r="A130" s="72"/>
      <c r="B130" s="69"/>
      <c r="C130" s="69"/>
      <c r="D130" s="69"/>
      <c r="E130" s="73"/>
      <c r="F130" s="73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</row>
    <row r="131" spans="1:19">
      <c r="A131" s="72"/>
      <c r="B131" s="69"/>
      <c r="C131" s="69"/>
      <c r="D131" s="69"/>
      <c r="E131" s="73"/>
      <c r="F131" s="73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</row>
    <row r="132" spans="1:19">
      <c r="A132" s="72"/>
      <c r="B132" s="69"/>
      <c r="C132" s="69"/>
      <c r="D132" s="69"/>
      <c r="E132" s="73"/>
      <c r="F132" s="73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</row>
    <row r="133" spans="1:19">
      <c r="A133" s="72"/>
      <c r="B133" s="69"/>
      <c r="C133" s="69"/>
      <c r="D133" s="69"/>
      <c r="E133" s="73"/>
      <c r="F133" s="73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</row>
    <row r="134" spans="1:19">
      <c r="A134" s="72"/>
      <c r="B134" s="69"/>
      <c r="C134" s="69"/>
      <c r="D134" s="69"/>
      <c r="E134" s="73"/>
      <c r="F134" s="73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</row>
    <row r="135" spans="1:19">
      <c r="A135" s="72"/>
      <c r="B135" s="69"/>
      <c r="C135" s="69"/>
      <c r="D135" s="69"/>
      <c r="E135" s="73"/>
      <c r="F135" s="73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</row>
    <row r="136" spans="1:19">
      <c r="A136" s="72"/>
      <c r="B136" s="69"/>
      <c r="C136" s="69"/>
      <c r="D136" s="69"/>
      <c r="E136" s="73"/>
      <c r="F136" s="73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</row>
    <row r="137" spans="1:19">
      <c r="A137" s="72"/>
      <c r="B137" s="69"/>
      <c r="C137" s="69"/>
      <c r="D137" s="69"/>
      <c r="E137" s="73"/>
      <c r="F137" s="73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</row>
    <row r="138" spans="1:19">
      <c r="A138" s="72"/>
      <c r="B138" s="69"/>
      <c r="C138" s="69"/>
      <c r="D138" s="69"/>
      <c r="E138" s="73"/>
      <c r="F138" s="73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</row>
    <row r="139" spans="1:19">
      <c r="A139" s="72"/>
      <c r="B139" s="69"/>
      <c r="C139" s="69"/>
      <c r="D139" s="69"/>
      <c r="E139" s="73"/>
      <c r="F139" s="73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</row>
    <row r="140" spans="1:19">
      <c r="A140" s="72"/>
      <c r="B140" s="69"/>
      <c r="C140" s="69"/>
      <c r="D140" s="69"/>
      <c r="E140" s="73"/>
      <c r="F140" s="73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</row>
    <row r="141" spans="1:19">
      <c r="A141" s="72"/>
      <c r="B141" s="69"/>
      <c r="C141" s="69"/>
      <c r="D141" s="69"/>
      <c r="E141" s="73"/>
      <c r="F141" s="73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</row>
    <row r="142" spans="1:19">
      <c r="A142" s="72"/>
      <c r="B142" s="69"/>
      <c r="C142" s="69"/>
      <c r="D142" s="69"/>
      <c r="E142" s="73"/>
      <c r="F142" s="73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</row>
    <row r="143" spans="1:19">
      <c r="A143" s="72"/>
      <c r="B143" s="69"/>
      <c r="C143" s="69"/>
      <c r="D143" s="69"/>
      <c r="E143" s="73"/>
      <c r="F143" s="73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</row>
    <row r="144" spans="1:19">
      <c r="A144" s="72"/>
      <c r="B144" s="69"/>
      <c r="C144" s="69"/>
      <c r="D144" s="69"/>
      <c r="E144" s="73"/>
      <c r="F144" s="73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</row>
    <row r="145" spans="1:19">
      <c r="A145" s="72"/>
      <c r="B145" s="69"/>
      <c r="C145" s="69"/>
      <c r="D145" s="69"/>
      <c r="E145" s="73"/>
      <c r="F145" s="73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</row>
    <row r="146" spans="1:19">
      <c r="A146" s="72"/>
      <c r="B146" s="69"/>
      <c r="C146" s="69"/>
      <c r="D146" s="69"/>
      <c r="E146" s="73"/>
      <c r="F146" s="73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</row>
    <row r="147" spans="1:19">
      <c r="A147" s="72"/>
      <c r="B147" s="69"/>
      <c r="C147" s="69"/>
      <c r="D147" s="69"/>
      <c r="E147" s="73"/>
      <c r="F147" s="73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</row>
    <row r="148" spans="1:19">
      <c r="A148" s="72"/>
      <c r="B148" s="69"/>
      <c r="C148" s="69"/>
      <c r="D148" s="69"/>
      <c r="E148" s="73"/>
      <c r="F148" s="73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</row>
    <row r="149" spans="1:19">
      <c r="A149" s="72"/>
      <c r="B149" s="69"/>
      <c r="C149" s="69"/>
      <c r="D149" s="69"/>
      <c r="E149" s="73"/>
      <c r="F149" s="73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</row>
    <row r="150" spans="1:19">
      <c r="A150" s="72"/>
      <c r="B150" s="69"/>
      <c r="C150" s="69"/>
      <c r="D150" s="69"/>
      <c r="E150" s="73"/>
      <c r="F150" s="73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</row>
    <row r="151" spans="1:19">
      <c r="A151" s="72"/>
      <c r="B151" s="69"/>
      <c r="C151" s="69"/>
      <c r="D151" s="69"/>
      <c r="E151" s="73"/>
      <c r="F151" s="73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</row>
    <row r="152" spans="1:19">
      <c r="A152" s="72"/>
      <c r="B152" s="69"/>
      <c r="C152" s="69"/>
      <c r="D152" s="69"/>
      <c r="E152" s="73"/>
      <c r="F152" s="73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</row>
    <row r="153" spans="1:19">
      <c r="A153" s="72"/>
      <c r="B153" s="69"/>
      <c r="C153" s="69"/>
      <c r="D153" s="69"/>
      <c r="E153" s="73"/>
      <c r="F153" s="73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</row>
    <row r="154" spans="1:19">
      <c r="A154" s="72"/>
      <c r="B154" s="69"/>
      <c r="C154" s="69"/>
      <c r="D154" s="69"/>
      <c r="E154" s="73"/>
      <c r="F154" s="73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</row>
    <row r="155" spans="1:19">
      <c r="A155" s="72"/>
      <c r="B155" s="69"/>
      <c r="C155" s="69"/>
      <c r="D155" s="69"/>
      <c r="E155" s="73"/>
      <c r="F155" s="73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</row>
    <row r="156" spans="1:19">
      <c r="A156" s="72"/>
      <c r="B156" s="69"/>
      <c r="C156" s="69"/>
      <c r="D156" s="69"/>
      <c r="E156" s="73"/>
      <c r="F156" s="73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</row>
    <row r="157" spans="1:19">
      <c r="A157" s="72"/>
      <c r="B157" s="69"/>
      <c r="C157" s="69"/>
      <c r="D157" s="69"/>
      <c r="E157" s="73"/>
      <c r="F157" s="73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</row>
    <row r="158" spans="1:19">
      <c r="A158" s="72"/>
      <c r="B158" s="69"/>
      <c r="C158" s="69"/>
      <c r="D158" s="69"/>
      <c r="E158" s="73"/>
      <c r="F158" s="73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</row>
    <row r="159" spans="1:19">
      <c r="A159" s="72"/>
      <c r="B159" s="69"/>
      <c r="C159" s="69"/>
      <c r="D159" s="69"/>
      <c r="E159" s="73"/>
      <c r="F159" s="73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</row>
    <row r="160" spans="1:19">
      <c r="A160" s="72"/>
      <c r="B160" s="69"/>
      <c r="C160" s="69"/>
      <c r="D160" s="69"/>
      <c r="E160" s="73"/>
      <c r="F160" s="73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</row>
    <row r="161" spans="1:19">
      <c r="A161" s="72"/>
      <c r="B161" s="69"/>
      <c r="C161" s="69"/>
      <c r="D161" s="69"/>
      <c r="E161" s="73"/>
      <c r="F161" s="73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</row>
    <row r="162" spans="1:19">
      <c r="A162" s="72"/>
      <c r="B162" s="69"/>
      <c r="C162" s="69"/>
      <c r="D162" s="69"/>
      <c r="E162" s="73"/>
      <c r="F162" s="73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</row>
    <row r="163" spans="1:19">
      <c r="A163" s="72"/>
      <c r="B163" s="69"/>
      <c r="C163" s="69"/>
      <c r="D163" s="69"/>
      <c r="E163" s="73"/>
      <c r="F163" s="73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</row>
    <row r="164" spans="1:19">
      <c r="A164" s="72"/>
      <c r="B164" s="69"/>
      <c r="C164" s="69"/>
      <c r="D164" s="69"/>
      <c r="E164" s="73"/>
      <c r="F164" s="73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</row>
    <row r="165" spans="1:19">
      <c r="A165" s="72"/>
      <c r="B165" s="69"/>
      <c r="C165" s="69"/>
      <c r="D165" s="69"/>
      <c r="E165" s="73"/>
      <c r="F165" s="73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</row>
    <row r="166" spans="1:19">
      <c r="A166" s="72"/>
      <c r="B166" s="69"/>
      <c r="C166" s="69"/>
      <c r="D166" s="69"/>
      <c r="E166" s="73"/>
      <c r="F166" s="73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</row>
    <row r="167" spans="1:19">
      <c r="A167" s="72"/>
      <c r="B167" s="69"/>
      <c r="C167" s="69"/>
      <c r="D167" s="69"/>
      <c r="E167" s="73"/>
      <c r="F167" s="73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</row>
    <row r="168" spans="1:19">
      <c r="A168" s="72"/>
      <c r="B168" s="69"/>
      <c r="C168" s="69"/>
      <c r="D168" s="69"/>
      <c r="E168" s="73"/>
      <c r="F168" s="73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</row>
    <row r="169" spans="1:19">
      <c r="A169" s="72"/>
      <c r="B169" s="69"/>
      <c r="C169" s="69"/>
      <c r="D169" s="69"/>
      <c r="E169" s="73"/>
      <c r="F169" s="73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</row>
    <row r="170" spans="1:19">
      <c r="A170" s="72"/>
      <c r="B170" s="69"/>
      <c r="C170" s="69"/>
      <c r="D170" s="69"/>
      <c r="E170" s="73"/>
      <c r="F170" s="73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</row>
    <row r="171" spans="1:19">
      <c r="A171" s="72"/>
      <c r="B171" s="69"/>
      <c r="C171" s="69"/>
      <c r="D171" s="69"/>
      <c r="E171" s="73"/>
      <c r="F171" s="73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</row>
    <row r="172" spans="1:19">
      <c r="A172" s="72"/>
      <c r="B172" s="69"/>
      <c r="C172" s="69"/>
      <c r="D172" s="69"/>
      <c r="E172" s="73"/>
      <c r="F172" s="73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</row>
    <row r="173" spans="1:19">
      <c r="A173" s="72"/>
      <c r="B173" s="69"/>
      <c r="C173" s="69"/>
      <c r="D173" s="69"/>
      <c r="E173" s="73"/>
      <c r="F173" s="73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</row>
    <row r="174" spans="1:19">
      <c r="A174" s="72"/>
      <c r="B174" s="69"/>
      <c r="C174" s="69"/>
      <c r="D174" s="69"/>
      <c r="E174" s="73"/>
      <c r="F174" s="73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</row>
    <row r="175" spans="1:19">
      <c r="A175" s="72"/>
      <c r="B175" s="69"/>
      <c r="C175" s="69"/>
      <c r="D175" s="69"/>
      <c r="E175" s="73"/>
      <c r="F175" s="73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</row>
    <row r="176" spans="1:19">
      <c r="A176" s="72"/>
      <c r="B176" s="69"/>
      <c r="C176" s="69"/>
      <c r="D176" s="69"/>
      <c r="E176" s="73"/>
      <c r="F176" s="73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</row>
    <row r="177" spans="1:19">
      <c r="A177" s="72"/>
      <c r="B177" s="69"/>
      <c r="C177" s="69"/>
      <c r="D177" s="69"/>
      <c r="E177" s="73"/>
      <c r="F177" s="73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</row>
    <row r="178" spans="1:19">
      <c r="A178" s="72"/>
      <c r="B178" s="69"/>
      <c r="C178" s="69"/>
      <c r="D178" s="69"/>
      <c r="E178" s="73"/>
      <c r="F178" s="73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</row>
    <row r="179" spans="1:19">
      <c r="A179" s="72"/>
      <c r="B179" s="69"/>
      <c r="C179" s="69"/>
      <c r="D179" s="69"/>
      <c r="E179" s="73"/>
      <c r="F179" s="73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</row>
    <row r="180" spans="1:19">
      <c r="A180" s="72"/>
      <c r="B180" s="69"/>
      <c r="C180" s="69"/>
      <c r="D180" s="69"/>
      <c r="E180" s="73"/>
      <c r="F180" s="73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</row>
    <row r="181" spans="1:19">
      <c r="A181" s="72"/>
      <c r="B181" s="69"/>
      <c r="C181" s="69"/>
      <c r="D181" s="69"/>
      <c r="E181" s="73"/>
      <c r="F181" s="73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</row>
    <row r="182" spans="1:19">
      <c r="A182" s="72"/>
      <c r="B182" s="69"/>
      <c r="C182" s="69"/>
      <c r="D182" s="69"/>
      <c r="E182" s="73"/>
      <c r="F182" s="73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</row>
    <row r="183" spans="1:19">
      <c r="A183" s="72"/>
      <c r="B183" s="69"/>
      <c r="C183" s="69"/>
      <c r="D183" s="69"/>
      <c r="E183" s="73"/>
      <c r="F183" s="73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</row>
    <row r="184" spans="1:19">
      <c r="A184" s="72"/>
      <c r="B184" s="69"/>
      <c r="C184" s="69"/>
      <c r="D184" s="69"/>
      <c r="E184" s="73"/>
      <c r="F184" s="73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</row>
    <row r="185" spans="1:19">
      <c r="A185" s="72"/>
      <c r="B185" s="69"/>
      <c r="C185" s="69"/>
      <c r="D185" s="69"/>
      <c r="E185" s="73"/>
      <c r="F185" s="73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</row>
    <row r="186" spans="1:19">
      <c r="A186" s="72"/>
      <c r="B186" s="69"/>
      <c r="C186" s="69"/>
      <c r="D186" s="69"/>
      <c r="E186" s="73"/>
      <c r="F186" s="73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</row>
    <row r="187" spans="1:19">
      <c r="A187" s="72"/>
      <c r="B187" s="69"/>
      <c r="C187" s="69"/>
      <c r="D187" s="69"/>
      <c r="E187" s="73"/>
      <c r="F187" s="73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</row>
    <row r="188" spans="1:19">
      <c r="A188" s="72"/>
      <c r="B188" s="69"/>
      <c r="C188" s="69"/>
      <c r="D188" s="69"/>
      <c r="E188" s="73"/>
      <c r="F188" s="73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</row>
    <row r="189" spans="1:19">
      <c r="A189" s="72"/>
      <c r="B189" s="69"/>
      <c r="C189" s="69"/>
      <c r="D189" s="69"/>
      <c r="E189" s="73"/>
      <c r="F189" s="73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</row>
    <row r="190" spans="1:19">
      <c r="A190" s="72"/>
      <c r="B190" s="69"/>
      <c r="C190" s="69"/>
      <c r="D190" s="69"/>
      <c r="E190" s="73"/>
      <c r="F190" s="73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</row>
    <row r="191" spans="1:19">
      <c r="A191" s="72"/>
      <c r="B191" s="69"/>
      <c r="C191" s="69"/>
      <c r="D191" s="69"/>
      <c r="E191" s="73"/>
      <c r="F191" s="73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</row>
    <row r="192" spans="1:19">
      <c r="A192" s="72"/>
      <c r="B192" s="69"/>
      <c r="C192" s="69"/>
      <c r="D192" s="69"/>
      <c r="E192" s="73"/>
      <c r="F192" s="73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</row>
    <row r="193" spans="1:19">
      <c r="A193" s="72"/>
      <c r="B193" s="69"/>
      <c r="C193" s="69"/>
      <c r="D193" s="69"/>
      <c r="E193" s="73"/>
      <c r="F193" s="73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</row>
    <row r="194" spans="1:19">
      <c r="A194" s="72"/>
      <c r="B194" s="69"/>
      <c r="C194" s="69"/>
      <c r="D194" s="69"/>
      <c r="E194" s="73"/>
      <c r="F194" s="73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</row>
    <row r="195" spans="1:19">
      <c r="A195" s="72"/>
      <c r="B195" s="69"/>
      <c r="C195" s="69"/>
      <c r="D195" s="69"/>
      <c r="E195" s="73"/>
      <c r="F195" s="73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</row>
    <row r="196" spans="1:19">
      <c r="A196" s="72"/>
      <c r="B196" s="69"/>
      <c r="C196" s="69"/>
      <c r="D196" s="69"/>
      <c r="E196" s="73"/>
      <c r="F196" s="73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</row>
    <row r="197" spans="1:19">
      <c r="A197" s="72"/>
      <c r="B197" s="69"/>
      <c r="C197" s="69"/>
      <c r="D197" s="69"/>
      <c r="E197" s="73"/>
      <c r="F197" s="73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</row>
    <row r="198" spans="1:19">
      <c r="A198" s="72"/>
      <c r="B198" s="69"/>
      <c r="C198" s="69"/>
      <c r="D198" s="69"/>
      <c r="E198" s="73"/>
      <c r="F198" s="73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</row>
    <row r="199" spans="1:19">
      <c r="A199" s="72"/>
      <c r="B199" s="69"/>
      <c r="C199" s="69"/>
      <c r="D199" s="69"/>
      <c r="E199" s="73"/>
      <c r="F199" s="73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</row>
    <row r="200" spans="1:19">
      <c r="A200" s="72"/>
      <c r="B200" s="69"/>
      <c r="C200" s="69"/>
      <c r="D200" s="69"/>
      <c r="E200" s="73"/>
      <c r="F200" s="73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</row>
  </sheetData>
  <sheetProtection formatCells="0" insertHyperlinks="0" autoFilter="0"/>
  <autoFilter ref="A1:S41" xr:uid="{00000000-0009-0000-0000-00000C000000}"/>
  <mergeCells count="21">
    <mergeCell ref="D2:D3"/>
    <mergeCell ref="D4:D5"/>
    <mergeCell ref="D7:D8"/>
    <mergeCell ref="D10:D11"/>
    <mergeCell ref="D12:D13"/>
    <mergeCell ref="D23:D24"/>
    <mergeCell ref="D25:D26"/>
    <mergeCell ref="D28:D29"/>
    <mergeCell ref="D31:D32"/>
    <mergeCell ref="D33:D34"/>
    <mergeCell ref="F12:F13"/>
    <mergeCell ref="E2:E3"/>
    <mergeCell ref="E4:E5"/>
    <mergeCell ref="E7:E8"/>
    <mergeCell ref="E10:E11"/>
    <mergeCell ref="E12:E13"/>
    <mergeCell ref="I2:L6"/>
    <mergeCell ref="F2:F3"/>
    <mergeCell ref="F4:F5"/>
    <mergeCell ref="F7:F8"/>
    <mergeCell ref="F10:F11"/>
  </mergeCells>
  <phoneticPr fontId="4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00"/>
  <sheetViews>
    <sheetView workbookViewId="0">
      <selection activeCell="I3" sqref="I3:L7"/>
    </sheetView>
  </sheetViews>
  <sheetFormatPr baseColWidth="10" defaultColWidth="14" defaultRowHeight="14"/>
  <cols>
    <col min="1" max="1" width="20" style="32" customWidth="1"/>
    <col min="2" max="2" width="8.59765625" style="32" customWidth="1"/>
    <col min="4" max="4" width="20.19921875" style="32" customWidth="1"/>
    <col min="5" max="5" width="18.59765625" customWidth="1"/>
    <col min="6" max="6" width="20.796875" customWidth="1"/>
  </cols>
  <sheetData>
    <row r="1" spans="1:12" ht="28">
      <c r="A1" s="33" t="s">
        <v>0</v>
      </c>
      <c r="B1" s="34" t="s">
        <v>1</v>
      </c>
      <c r="C1" s="3" t="s">
        <v>897</v>
      </c>
      <c r="D1" s="3" t="s">
        <v>1116</v>
      </c>
      <c r="E1" s="3" t="s">
        <v>5</v>
      </c>
      <c r="F1" s="3" t="s">
        <v>6</v>
      </c>
      <c r="G1" s="55" t="s">
        <v>702</v>
      </c>
    </row>
    <row r="2" spans="1:12">
      <c r="A2" s="51" t="s">
        <v>1117</v>
      </c>
      <c r="B2" s="48">
        <v>50</v>
      </c>
      <c r="C2" s="48">
        <v>0.37</v>
      </c>
      <c r="D2" s="53">
        <v>0.91</v>
      </c>
      <c r="E2" s="56">
        <f>D2</f>
        <v>0.91</v>
      </c>
      <c r="F2" s="56">
        <f>E2*1.732050807569</f>
        <v>1.5761662348877901</v>
      </c>
      <c r="G2" s="41" t="s">
        <v>731</v>
      </c>
      <c r="I2" s="42" t="s">
        <v>13</v>
      </c>
    </row>
    <row r="3" spans="1:12" ht="13" customHeight="1">
      <c r="A3" s="54" t="s">
        <v>1118</v>
      </c>
      <c r="B3" s="48">
        <v>50</v>
      </c>
      <c r="C3" s="48">
        <v>0.37</v>
      </c>
      <c r="D3" s="52">
        <v>0.91</v>
      </c>
      <c r="E3" s="56">
        <f t="shared" ref="E3:E7" si="0">D3</f>
        <v>0.91</v>
      </c>
      <c r="F3" s="56">
        <f t="shared" ref="F3:F7" si="1">E3*1.732050807569</f>
        <v>1.5761662348877901</v>
      </c>
      <c r="G3" s="41" t="s">
        <v>731</v>
      </c>
      <c r="I3" s="165" t="s">
        <v>15</v>
      </c>
      <c r="J3" s="165"/>
      <c r="K3" s="165"/>
      <c r="L3" s="165"/>
    </row>
    <row r="4" spans="1:12">
      <c r="A4" s="54" t="s">
        <v>1119</v>
      </c>
      <c r="B4" s="48">
        <v>50</v>
      </c>
      <c r="C4" s="48">
        <v>3</v>
      </c>
      <c r="D4" s="52">
        <v>6.02</v>
      </c>
      <c r="E4" s="56">
        <f t="shared" si="0"/>
        <v>6.02</v>
      </c>
      <c r="F4" s="56">
        <f t="shared" si="1"/>
        <v>10.426945861565379</v>
      </c>
      <c r="G4" s="41" t="s">
        <v>731</v>
      </c>
      <c r="I4" s="165"/>
      <c r="J4" s="165"/>
      <c r="K4" s="165"/>
      <c r="L4" s="165"/>
    </row>
    <row r="5" spans="1:12">
      <c r="A5" s="54" t="s">
        <v>1120</v>
      </c>
      <c r="B5" s="48">
        <v>50</v>
      </c>
      <c r="C5" s="48">
        <v>2.2000000000000002</v>
      </c>
      <c r="D5" s="52">
        <v>4.16</v>
      </c>
      <c r="E5" s="56">
        <f t="shared" si="0"/>
        <v>4.16</v>
      </c>
      <c r="F5" s="56">
        <f t="shared" si="1"/>
        <v>7.2053313594870403</v>
      </c>
      <c r="G5" s="41" t="s">
        <v>731</v>
      </c>
      <c r="I5" s="165"/>
      <c r="J5" s="165"/>
      <c r="K5" s="165"/>
      <c r="L5" s="165"/>
    </row>
    <row r="6" spans="1:12">
      <c r="A6" s="54" t="s">
        <v>1121</v>
      </c>
      <c r="B6" s="48">
        <v>50</v>
      </c>
      <c r="C6" s="48">
        <v>1.5</v>
      </c>
      <c r="D6" s="52">
        <v>3.22</v>
      </c>
      <c r="E6" s="56">
        <f t="shared" si="0"/>
        <v>3.22</v>
      </c>
      <c r="F6" s="56">
        <f t="shared" si="1"/>
        <v>5.5772036003721803</v>
      </c>
      <c r="G6" s="41" t="s">
        <v>731</v>
      </c>
      <c r="I6" s="165"/>
      <c r="J6" s="165"/>
      <c r="K6" s="165"/>
      <c r="L6" s="165"/>
    </row>
    <row r="7" spans="1:12">
      <c r="A7" s="54" t="s">
        <v>1122</v>
      </c>
      <c r="B7" s="48">
        <v>50</v>
      </c>
      <c r="C7" s="48">
        <v>1.1000000000000001</v>
      </c>
      <c r="D7" s="52">
        <v>2.4300000000000002</v>
      </c>
      <c r="E7" s="56">
        <f t="shared" si="0"/>
        <v>2.4300000000000002</v>
      </c>
      <c r="F7" s="56">
        <f t="shared" si="1"/>
        <v>4.2088834623926701</v>
      </c>
      <c r="G7" s="41" t="s">
        <v>731</v>
      </c>
      <c r="I7" s="165"/>
      <c r="J7" s="165"/>
      <c r="K7" s="165"/>
      <c r="L7" s="165"/>
    </row>
    <row r="8" spans="1:12">
      <c r="A8" s="54" t="s">
        <v>1123</v>
      </c>
      <c r="B8" s="48">
        <v>50</v>
      </c>
      <c r="C8" s="48">
        <v>5.5</v>
      </c>
      <c r="D8" s="52">
        <v>10.65</v>
      </c>
      <c r="E8" s="56">
        <f>D8/1.732050807569</f>
        <v>6.1487803668690795</v>
      </c>
      <c r="F8" s="56">
        <f>D8</f>
        <v>10.65</v>
      </c>
      <c r="G8" s="41" t="s">
        <v>731</v>
      </c>
    </row>
    <row r="9" spans="1:12">
      <c r="A9" s="54" t="s">
        <v>1124</v>
      </c>
      <c r="B9" s="48">
        <v>50</v>
      </c>
      <c r="C9" s="48">
        <v>4</v>
      </c>
      <c r="D9" s="52">
        <v>7.79</v>
      </c>
      <c r="E9" s="56">
        <f>D9/1.732050807569</f>
        <v>4.4975585969868659</v>
      </c>
      <c r="F9" s="56">
        <f>D9</f>
        <v>7.79</v>
      </c>
      <c r="G9" s="41" t="s">
        <v>731</v>
      </c>
    </row>
    <row r="10" spans="1:12">
      <c r="A10" s="54" t="s">
        <v>1125</v>
      </c>
      <c r="B10" s="48">
        <v>50</v>
      </c>
      <c r="C10" s="48">
        <v>1.5</v>
      </c>
      <c r="D10" s="52">
        <v>3.22</v>
      </c>
      <c r="E10" s="56">
        <f t="shared" ref="E10:E12" si="2">D10</f>
        <v>3.22</v>
      </c>
      <c r="F10" s="56">
        <f t="shared" ref="F10:F12" si="3">E10*1.732050807569</f>
        <v>5.5772036003721803</v>
      </c>
      <c r="G10" s="41" t="s">
        <v>731</v>
      </c>
    </row>
    <row r="11" spans="1:12">
      <c r="A11" s="54" t="s">
        <v>1126</v>
      </c>
      <c r="B11" s="48">
        <v>50</v>
      </c>
      <c r="C11" s="48">
        <v>1.1000000000000001</v>
      </c>
      <c r="D11" s="52">
        <v>2.4300000000000002</v>
      </c>
      <c r="E11" s="56">
        <f t="shared" si="2"/>
        <v>2.4300000000000002</v>
      </c>
      <c r="F11" s="56">
        <f t="shared" si="3"/>
        <v>4.2088834623926701</v>
      </c>
      <c r="G11" s="41" t="s">
        <v>731</v>
      </c>
    </row>
    <row r="12" spans="1:12">
      <c r="A12" s="54" t="s">
        <v>1127</v>
      </c>
      <c r="B12" s="48">
        <v>50</v>
      </c>
      <c r="C12" s="48">
        <v>0.75</v>
      </c>
      <c r="D12" s="52">
        <v>1.72</v>
      </c>
      <c r="E12" s="56">
        <f t="shared" si="2"/>
        <v>1.72</v>
      </c>
      <c r="F12" s="56">
        <f t="shared" si="3"/>
        <v>2.97912738901868</v>
      </c>
      <c r="G12" s="41" t="s">
        <v>731</v>
      </c>
    </row>
    <row r="13" spans="1:12">
      <c r="A13" s="54" t="s">
        <v>1128</v>
      </c>
      <c r="B13" s="48">
        <v>50</v>
      </c>
      <c r="C13" s="48">
        <v>4</v>
      </c>
      <c r="D13" s="52">
        <v>7.79</v>
      </c>
      <c r="E13" s="56">
        <f>D13/1.732050807569</f>
        <v>4.4975585969868659</v>
      </c>
      <c r="F13" s="56">
        <f>D13</f>
        <v>7.79</v>
      </c>
      <c r="G13" s="41" t="s">
        <v>731</v>
      </c>
    </row>
    <row r="14" spans="1:12">
      <c r="A14" s="54" t="s">
        <v>1129</v>
      </c>
      <c r="B14" s="48">
        <v>50</v>
      </c>
      <c r="C14" s="48">
        <v>3</v>
      </c>
      <c r="D14" s="52">
        <v>6.02</v>
      </c>
      <c r="E14" s="56">
        <f t="shared" ref="E14:E19" si="4">D14</f>
        <v>6.02</v>
      </c>
      <c r="F14" s="56">
        <f t="shared" ref="F14:F19" si="5">E14*1.732050807569</f>
        <v>10.426945861565379</v>
      </c>
      <c r="G14" s="41" t="s">
        <v>731</v>
      </c>
    </row>
    <row r="15" spans="1:12">
      <c r="A15" s="54" t="s">
        <v>1130</v>
      </c>
      <c r="B15" s="48">
        <v>50</v>
      </c>
      <c r="C15" s="48">
        <v>2.2000000000000002</v>
      </c>
      <c r="D15" s="52">
        <v>4.16</v>
      </c>
      <c r="E15" s="56">
        <f t="shared" si="4"/>
        <v>4.16</v>
      </c>
      <c r="F15" s="56">
        <f t="shared" si="5"/>
        <v>7.2053313594870403</v>
      </c>
      <c r="G15" s="41" t="s">
        <v>731</v>
      </c>
    </row>
    <row r="16" spans="1:12">
      <c r="A16" s="54" t="s">
        <v>1131</v>
      </c>
      <c r="B16" s="48">
        <v>50</v>
      </c>
      <c r="C16" s="48">
        <v>3</v>
      </c>
      <c r="D16" s="52">
        <v>6.02</v>
      </c>
      <c r="E16" s="56">
        <f t="shared" si="4"/>
        <v>6.02</v>
      </c>
      <c r="F16" s="56">
        <f t="shared" si="5"/>
        <v>10.426945861565379</v>
      </c>
      <c r="G16" s="41" t="s">
        <v>731</v>
      </c>
    </row>
    <row r="17" spans="1:7">
      <c r="A17" s="54" t="s">
        <v>1132</v>
      </c>
      <c r="B17" s="48">
        <v>50</v>
      </c>
      <c r="C17" s="48">
        <v>2.2000000000000002</v>
      </c>
      <c r="D17" s="52">
        <v>4.16</v>
      </c>
      <c r="E17" s="56">
        <f t="shared" si="4"/>
        <v>4.16</v>
      </c>
      <c r="F17" s="56">
        <f t="shared" si="5"/>
        <v>7.2053313594870403</v>
      </c>
      <c r="G17" s="41" t="s">
        <v>731</v>
      </c>
    </row>
    <row r="18" spans="1:7">
      <c r="A18" s="54" t="s">
        <v>1133</v>
      </c>
      <c r="B18" s="48">
        <v>50</v>
      </c>
      <c r="C18" s="48">
        <v>1.5</v>
      </c>
      <c r="D18" s="52">
        <v>3.22</v>
      </c>
      <c r="E18" s="56">
        <f t="shared" si="4"/>
        <v>3.22</v>
      </c>
      <c r="F18" s="56">
        <f t="shared" si="5"/>
        <v>5.5772036003721803</v>
      </c>
      <c r="G18" s="41" t="s">
        <v>731</v>
      </c>
    </row>
    <row r="19" spans="1:7">
      <c r="A19" s="54" t="s">
        <v>1134</v>
      </c>
      <c r="B19" s="48">
        <v>50</v>
      </c>
      <c r="C19" s="48">
        <v>1.1000000000000001</v>
      </c>
      <c r="D19" s="52">
        <v>2.4300000000000002</v>
      </c>
      <c r="E19" s="56">
        <f t="shared" si="4"/>
        <v>2.4300000000000002</v>
      </c>
      <c r="F19" s="56">
        <f t="shared" si="5"/>
        <v>4.2088834623926701</v>
      </c>
      <c r="G19" s="41" t="s">
        <v>731</v>
      </c>
    </row>
    <row r="20" spans="1:7">
      <c r="A20" s="54" t="s">
        <v>1135</v>
      </c>
      <c r="B20" s="48">
        <v>50</v>
      </c>
      <c r="C20" s="48">
        <v>5.5</v>
      </c>
      <c r="D20" s="52">
        <v>10.65</v>
      </c>
      <c r="E20" s="56">
        <f>D20/1.732050807569</f>
        <v>6.1487803668690795</v>
      </c>
      <c r="F20" s="56">
        <f t="shared" ref="F20:F23" si="6">D20</f>
        <v>10.65</v>
      </c>
      <c r="G20" s="41" t="s">
        <v>731</v>
      </c>
    </row>
    <row r="21" spans="1:7">
      <c r="A21" s="54" t="s">
        <v>1136</v>
      </c>
      <c r="B21" s="48">
        <v>50</v>
      </c>
      <c r="C21" s="48">
        <v>4</v>
      </c>
      <c r="D21" s="52">
        <v>7.79</v>
      </c>
      <c r="E21" s="56">
        <f>D21/1.732050807569</f>
        <v>4.4975585969868659</v>
      </c>
      <c r="F21" s="56">
        <f t="shared" si="6"/>
        <v>7.79</v>
      </c>
      <c r="G21" s="41" t="s">
        <v>731</v>
      </c>
    </row>
    <row r="22" spans="1:7">
      <c r="A22" s="54" t="s">
        <v>1137</v>
      </c>
      <c r="B22" s="48">
        <v>50</v>
      </c>
      <c r="C22" s="48">
        <v>5.5</v>
      </c>
      <c r="D22" s="52">
        <v>10.65</v>
      </c>
      <c r="E22" s="56">
        <f>D22/1.732050807569</f>
        <v>6.1487803668690795</v>
      </c>
      <c r="F22" s="56">
        <f t="shared" si="6"/>
        <v>10.65</v>
      </c>
      <c r="G22" s="41" t="s">
        <v>731</v>
      </c>
    </row>
    <row r="23" spans="1:7">
      <c r="A23" s="54" t="s">
        <v>1138</v>
      </c>
      <c r="B23" s="48">
        <v>50</v>
      </c>
      <c r="C23" s="48">
        <v>4</v>
      </c>
      <c r="D23" s="52">
        <v>7.79</v>
      </c>
      <c r="E23" s="56">
        <f>D23/1.732050807569</f>
        <v>4.4975585969868659</v>
      </c>
      <c r="F23" s="56">
        <f t="shared" si="6"/>
        <v>7.79</v>
      </c>
      <c r="G23" s="41" t="s">
        <v>731</v>
      </c>
    </row>
    <row r="24" spans="1:7">
      <c r="A24" s="54" t="s">
        <v>1139</v>
      </c>
      <c r="B24" s="48">
        <v>50</v>
      </c>
      <c r="C24" s="48">
        <v>3</v>
      </c>
      <c r="D24" s="52">
        <v>6.02</v>
      </c>
      <c r="E24" s="56">
        <f>D24</f>
        <v>6.02</v>
      </c>
      <c r="F24" s="56">
        <f>E24*1.732050807569</f>
        <v>10.426945861565379</v>
      </c>
      <c r="G24" s="41" t="s">
        <v>731</v>
      </c>
    </row>
    <row r="25" spans="1:7">
      <c r="A25" s="54" t="s">
        <v>1140</v>
      </c>
      <c r="B25" s="48">
        <v>50</v>
      </c>
      <c r="C25" s="48">
        <v>22</v>
      </c>
      <c r="D25" s="52">
        <v>40.5</v>
      </c>
      <c r="E25" s="56">
        <f t="shared" ref="E25:E33" si="7">D25/1.732050807569</f>
        <v>23.382685902178189</v>
      </c>
      <c r="F25" s="56">
        <f t="shared" ref="F25:F33" si="8">D25</f>
        <v>40.5</v>
      </c>
      <c r="G25" s="41" t="s">
        <v>731</v>
      </c>
    </row>
    <row r="26" spans="1:7">
      <c r="A26" s="54" t="s">
        <v>1141</v>
      </c>
      <c r="B26" s="48">
        <v>50</v>
      </c>
      <c r="C26" s="48">
        <v>18.5</v>
      </c>
      <c r="D26" s="52">
        <v>34.200000000000003</v>
      </c>
      <c r="E26" s="56">
        <f t="shared" si="7"/>
        <v>19.745379206283804</v>
      </c>
      <c r="F26" s="56">
        <f t="shared" si="8"/>
        <v>34.200000000000003</v>
      </c>
      <c r="G26" s="41" t="s">
        <v>731</v>
      </c>
    </row>
    <row r="27" spans="1:7">
      <c r="A27" s="54" t="s">
        <v>1142</v>
      </c>
      <c r="B27" s="48">
        <v>50</v>
      </c>
      <c r="C27" s="48">
        <v>15</v>
      </c>
      <c r="D27" s="52">
        <v>27.9</v>
      </c>
      <c r="E27" s="56">
        <f t="shared" si="7"/>
        <v>16.108072510389416</v>
      </c>
      <c r="F27" s="56">
        <f t="shared" si="8"/>
        <v>27.9</v>
      </c>
      <c r="G27" s="41" t="s">
        <v>731</v>
      </c>
    </row>
    <row r="28" spans="1:7">
      <c r="A28" s="54" t="s">
        <v>1143</v>
      </c>
      <c r="B28" s="48">
        <v>50</v>
      </c>
      <c r="C28" s="48">
        <v>11</v>
      </c>
      <c r="D28" s="52">
        <v>20.6</v>
      </c>
      <c r="E28" s="56">
        <f t="shared" si="7"/>
        <v>11.89341554530545</v>
      </c>
      <c r="F28" s="56">
        <f t="shared" si="8"/>
        <v>20.6</v>
      </c>
      <c r="G28" s="41" t="s">
        <v>731</v>
      </c>
    </row>
    <row r="29" spans="1:7">
      <c r="A29" s="54" t="s">
        <v>1144</v>
      </c>
      <c r="B29" s="48">
        <v>50</v>
      </c>
      <c r="C29" s="48">
        <v>7.5</v>
      </c>
      <c r="D29" s="52">
        <v>14.37</v>
      </c>
      <c r="E29" s="56">
        <f t="shared" si="7"/>
        <v>8.2965233682543342</v>
      </c>
      <c r="F29" s="56">
        <f t="shared" si="8"/>
        <v>14.37</v>
      </c>
      <c r="G29" s="41" t="s">
        <v>731</v>
      </c>
    </row>
    <row r="30" spans="1:7">
      <c r="A30" s="54" t="s">
        <v>1145</v>
      </c>
      <c r="B30" s="48">
        <v>50</v>
      </c>
      <c r="C30" s="48">
        <v>7.5</v>
      </c>
      <c r="D30" s="52">
        <v>14.37</v>
      </c>
      <c r="E30" s="56">
        <f t="shared" si="7"/>
        <v>8.2965233682543342</v>
      </c>
      <c r="F30" s="56">
        <f t="shared" si="8"/>
        <v>14.37</v>
      </c>
      <c r="G30" s="41" t="s">
        <v>731</v>
      </c>
    </row>
    <row r="31" spans="1:7">
      <c r="A31" s="54" t="s">
        <v>1146</v>
      </c>
      <c r="B31" s="48">
        <v>50</v>
      </c>
      <c r="C31" s="48">
        <v>7.5</v>
      </c>
      <c r="D31" s="52">
        <v>14.37</v>
      </c>
      <c r="E31" s="56">
        <f t="shared" si="7"/>
        <v>8.2965233682543342</v>
      </c>
      <c r="F31" s="56">
        <f t="shared" si="8"/>
        <v>14.37</v>
      </c>
      <c r="G31" s="41" t="s">
        <v>731</v>
      </c>
    </row>
    <row r="32" spans="1:7">
      <c r="A32" s="54" t="s">
        <v>1147</v>
      </c>
      <c r="B32" s="48">
        <v>50</v>
      </c>
      <c r="C32" s="48">
        <v>5.5</v>
      </c>
      <c r="D32" s="52">
        <v>10.65</v>
      </c>
      <c r="E32" s="56">
        <f t="shared" si="7"/>
        <v>6.1487803668690795</v>
      </c>
      <c r="F32" s="56">
        <f t="shared" si="8"/>
        <v>10.65</v>
      </c>
      <c r="G32" s="41" t="s">
        <v>731</v>
      </c>
    </row>
    <row r="33" spans="1:7">
      <c r="A33" s="54" t="s">
        <v>1148</v>
      </c>
      <c r="B33" s="48">
        <v>50</v>
      </c>
      <c r="C33" s="48">
        <v>4</v>
      </c>
      <c r="D33" s="52">
        <v>7.79</v>
      </c>
      <c r="E33" s="56">
        <f t="shared" si="7"/>
        <v>4.4975585969868659</v>
      </c>
      <c r="F33" s="56">
        <f t="shared" si="8"/>
        <v>7.79</v>
      </c>
      <c r="G33" s="41" t="s">
        <v>731</v>
      </c>
    </row>
    <row r="34" spans="1:7">
      <c r="A34" s="54" t="s">
        <v>1149</v>
      </c>
      <c r="B34" s="48">
        <v>50</v>
      </c>
      <c r="C34" s="48">
        <v>3</v>
      </c>
      <c r="D34" s="52">
        <v>6.02</v>
      </c>
      <c r="E34" s="56">
        <f t="shared" ref="E34:E35" si="9">D34</f>
        <v>6.02</v>
      </c>
      <c r="F34" s="56">
        <f t="shared" ref="F34:F35" si="10">E34*1.732050807569</f>
        <v>10.426945861565379</v>
      </c>
      <c r="G34" s="41" t="s">
        <v>731</v>
      </c>
    </row>
    <row r="35" spans="1:7">
      <c r="A35" s="54" t="s">
        <v>1150</v>
      </c>
      <c r="B35" s="48">
        <v>50</v>
      </c>
      <c r="C35" s="48">
        <v>2.2000000000000002</v>
      </c>
      <c r="D35" s="52">
        <v>4.16</v>
      </c>
      <c r="E35" s="56">
        <f t="shared" si="9"/>
        <v>4.16</v>
      </c>
      <c r="F35" s="56">
        <f t="shared" si="10"/>
        <v>7.2053313594870403</v>
      </c>
      <c r="G35" s="41" t="s">
        <v>731</v>
      </c>
    </row>
    <row r="36" spans="1:7">
      <c r="A36" s="54" t="s">
        <v>1151</v>
      </c>
      <c r="B36" s="48">
        <v>50</v>
      </c>
      <c r="C36" s="48">
        <v>18.5</v>
      </c>
      <c r="D36" s="52">
        <v>34.200000000000003</v>
      </c>
      <c r="E36" s="56">
        <f t="shared" ref="E36:E42" si="11">D36/1.732050807569</f>
        <v>19.745379206283804</v>
      </c>
      <c r="F36" s="56">
        <f t="shared" ref="F36:F42" si="12">D36</f>
        <v>34.200000000000003</v>
      </c>
      <c r="G36" s="41" t="s">
        <v>731</v>
      </c>
    </row>
    <row r="37" spans="1:7">
      <c r="A37" s="54" t="s">
        <v>1152</v>
      </c>
      <c r="B37" s="48">
        <v>50</v>
      </c>
      <c r="C37" s="48">
        <v>15</v>
      </c>
      <c r="D37" s="52">
        <v>27.9</v>
      </c>
      <c r="E37" s="56">
        <f t="shared" si="11"/>
        <v>16.108072510389416</v>
      </c>
      <c r="F37" s="56">
        <f t="shared" si="12"/>
        <v>27.9</v>
      </c>
      <c r="G37" s="41" t="s">
        <v>731</v>
      </c>
    </row>
    <row r="38" spans="1:7">
      <c r="A38" s="54" t="s">
        <v>1153</v>
      </c>
      <c r="B38" s="48">
        <v>50</v>
      </c>
      <c r="C38" s="48">
        <v>11</v>
      </c>
      <c r="D38" s="52">
        <v>20.6</v>
      </c>
      <c r="E38" s="56">
        <f t="shared" si="11"/>
        <v>11.89341554530545</v>
      </c>
      <c r="F38" s="56">
        <f t="shared" si="12"/>
        <v>20.6</v>
      </c>
      <c r="G38" s="41" t="s">
        <v>731</v>
      </c>
    </row>
    <row r="39" spans="1:7">
      <c r="A39" s="54" t="s">
        <v>1154</v>
      </c>
      <c r="B39" s="48">
        <v>50</v>
      </c>
      <c r="C39" s="48">
        <v>7.5</v>
      </c>
      <c r="D39" s="52">
        <v>14.37</v>
      </c>
      <c r="E39" s="56">
        <f t="shared" si="11"/>
        <v>8.2965233682543342</v>
      </c>
      <c r="F39" s="56">
        <f t="shared" si="12"/>
        <v>14.37</v>
      </c>
      <c r="G39" s="41" t="s">
        <v>731</v>
      </c>
    </row>
    <row r="40" spans="1:7">
      <c r="A40" s="54" t="s">
        <v>1155</v>
      </c>
      <c r="B40" s="48">
        <v>50</v>
      </c>
      <c r="C40" s="48">
        <v>5.5</v>
      </c>
      <c r="D40" s="52">
        <v>10.65</v>
      </c>
      <c r="E40" s="56">
        <f t="shared" si="11"/>
        <v>6.1487803668690795</v>
      </c>
      <c r="F40" s="56">
        <f t="shared" si="12"/>
        <v>10.65</v>
      </c>
      <c r="G40" s="41" t="s">
        <v>731</v>
      </c>
    </row>
    <row r="41" spans="1:7">
      <c r="A41" s="54" t="s">
        <v>1156</v>
      </c>
      <c r="B41" s="48">
        <v>50</v>
      </c>
      <c r="C41" s="48">
        <v>5.5</v>
      </c>
      <c r="D41" s="52">
        <v>10.65</v>
      </c>
      <c r="E41" s="56">
        <f t="shared" si="11"/>
        <v>6.1487803668690795</v>
      </c>
      <c r="F41" s="56">
        <f t="shared" si="12"/>
        <v>10.65</v>
      </c>
      <c r="G41" s="41" t="s">
        <v>731</v>
      </c>
    </row>
    <row r="42" spans="1:7">
      <c r="A42" s="54" t="s">
        <v>1157</v>
      </c>
      <c r="B42" s="48">
        <v>50</v>
      </c>
      <c r="C42" s="48">
        <v>4</v>
      </c>
      <c r="D42" s="52">
        <v>7.79</v>
      </c>
      <c r="E42" s="56">
        <f t="shared" si="11"/>
        <v>4.4975585969868659</v>
      </c>
      <c r="F42" s="56">
        <f t="shared" si="12"/>
        <v>7.79</v>
      </c>
      <c r="G42" s="41" t="s">
        <v>731</v>
      </c>
    </row>
    <row r="43" spans="1:7">
      <c r="A43" s="54" t="s">
        <v>1158</v>
      </c>
      <c r="B43" s="48">
        <v>50</v>
      </c>
      <c r="C43" s="48">
        <v>3</v>
      </c>
      <c r="D43" s="52">
        <v>6.02</v>
      </c>
      <c r="E43" s="56">
        <f t="shared" ref="E43:E45" si="13">D43</f>
        <v>6.02</v>
      </c>
      <c r="F43" s="56">
        <f t="shared" ref="F43:F45" si="14">E43*1.732050807569</f>
        <v>10.426945861565379</v>
      </c>
      <c r="G43" s="41" t="s">
        <v>731</v>
      </c>
    </row>
    <row r="44" spans="1:7">
      <c r="A44" s="51" t="s">
        <v>1159</v>
      </c>
      <c r="B44" s="48">
        <v>50</v>
      </c>
      <c r="C44" s="48">
        <v>3</v>
      </c>
      <c r="D44" s="58">
        <v>4.16</v>
      </c>
      <c r="E44" s="56">
        <f t="shared" si="13"/>
        <v>4.16</v>
      </c>
      <c r="F44" s="56">
        <f t="shared" si="14"/>
        <v>7.2053313594870403</v>
      </c>
      <c r="G44" s="41" t="s">
        <v>731</v>
      </c>
    </row>
    <row r="45" spans="1:7">
      <c r="A45" s="54" t="s">
        <v>1160</v>
      </c>
      <c r="B45" s="48">
        <v>50</v>
      </c>
      <c r="C45" s="48">
        <v>1.5</v>
      </c>
      <c r="D45" s="47">
        <v>3.22</v>
      </c>
      <c r="E45" s="56">
        <f t="shared" si="13"/>
        <v>3.22</v>
      </c>
      <c r="F45" s="56">
        <f t="shared" si="14"/>
        <v>5.5772036003721803</v>
      </c>
      <c r="G45" s="41" t="s">
        <v>731</v>
      </c>
    </row>
    <row r="46" spans="1:7">
      <c r="A46" s="54" t="s">
        <v>1161</v>
      </c>
      <c r="B46" s="48">
        <v>50</v>
      </c>
      <c r="C46" s="48">
        <v>15</v>
      </c>
      <c r="D46" s="47">
        <v>27.9</v>
      </c>
      <c r="E46" s="56">
        <f t="shared" ref="E46:E109" si="15">D46/1.732050807569</f>
        <v>16.108072510389416</v>
      </c>
      <c r="F46" s="56">
        <f t="shared" ref="F46:F109" si="16">D46</f>
        <v>27.9</v>
      </c>
      <c r="G46" s="41" t="s">
        <v>731</v>
      </c>
    </row>
    <row r="47" spans="1:7">
      <c r="A47" s="54" t="s">
        <v>1162</v>
      </c>
      <c r="B47" s="48">
        <v>50</v>
      </c>
      <c r="C47" s="48">
        <v>11</v>
      </c>
      <c r="D47" s="47">
        <v>20.6</v>
      </c>
      <c r="E47" s="56">
        <f t="shared" si="15"/>
        <v>11.89341554530545</v>
      </c>
      <c r="F47" s="56">
        <f t="shared" si="16"/>
        <v>20.6</v>
      </c>
      <c r="G47" s="41" t="s">
        <v>731</v>
      </c>
    </row>
    <row r="48" spans="1:7">
      <c r="A48" s="54" t="s">
        <v>1163</v>
      </c>
      <c r="B48" s="48">
        <v>50</v>
      </c>
      <c r="C48" s="48">
        <v>7.5</v>
      </c>
      <c r="D48" s="47">
        <v>14.37</v>
      </c>
      <c r="E48" s="56">
        <f t="shared" si="15"/>
        <v>8.2965233682543342</v>
      </c>
      <c r="F48" s="56">
        <f t="shared" si="16"/>
        <v>14.37</v>
      </c>
      <c r="G48" s="41" t="s">
        <v>731</v>
      </c>
    </row>
    <row r="49" spans="1:7">
      <c r="A49" s="54" t="s">
        <v>1164</v>
      </c>
      <c r="B49" s="48">
        <v>50</v>
      </c>
      <c r="C49" s="48">
        <v>22</v>
      </c>
      <c r="D49" s="47">
        <v>40.5</v>
      </c>
      <c r="E49" s="56">
        <f t="shared" si="15"/>
        <v>23.382685902178189</v>
      </c>
      <c r="F49" s="56">
        <f t="shared" si="16"/>
        <v>40.5</v>
      </c>
      <c r="G49" s="41" t="s">
        <v>731</v>
      </c>
    </row>
    <row r="50" spans="1:7">
      <c r="A50" s="54" t="s">
        <v>1165</v>
      </c>
      <c r="B50" s="48">
        <v>50</v>
      </c>
      <c r="C50" s="48">
        <v>18.5</v>
      </c>
      <c r="D50" s="47">
        <v>34.200000000000003</v>
      </c>
      <c r="E50" s="56">
        <f t="shared" si="15"/>
        <v>19.745379206283804</v>
      </c>
      <c r="F50" s="56">
        <f t="shared" si="16"/>
        <v>34.200000000000003</v>
      </c>
      <c r="G50" s="41" t="s">
        <v>731</v>
      </c>
    </row>
    <row r="51" spans="1:7">
      <c r="A51" s="54" t="s">
        <v>1166</v>
      </c>
      <c r="B51" s="48">
        <v>50</v>
      </c>
      <c r="C51" s="48">
        <v>15</v>
      </c>
      <c r="D51" s="47">
        <v>27.9</v>
      </c>
      <c r="E51" s="56">
        <f t="shared" si="15"/>
        <v>16.108072510389416</v>
      </c>
      <c r="F51" s="56">
        <f t="shared" si="16"/>
        <v>27.9</v>
      </c>
      <c r="G51" s="41" t="s">
        <v>731</v>
      </c>
    </row>
    <row r="52" spans="1:7">
      <c r="A52" s="54" t="s">
        <v>1167</v>
      </c>
      <c r="B52" s="48">
        <v>50</v>
      </c>
      <c r="C52" s="48">
        <v>22</v>
      </c>
      <c r="D52" s="47">
        <v>40.5</v>
      </c>
      <c r="E52" s="56">
        <f t="shared" si="15"/>
        <v>23.382685902178189</v>
      </c>
      <c r="F52" s="56">
        <f t="shared" si="16"/>
        <v>40.5</v>
      </c>
      <c r="G52" s="41" t="s">
        <v>731</v>
      </c>
    </row>
    <row r="53" spans="1:7">
      <c r="A53" s="54" t="s">
        <v>1168</v>
      </c>
      <c r="B53" s="48">
        <v>50</v>
      </c>
      <c r="C53" s="48">
        <v>18.5</v>
      </c>
      <c r="D53" s="47">
        <v>34.200000000000003</v>
      </c>
      <c r="E53" s="56">
        <f t="shared" si="15"/>
        <v>19.745379206283804</v>
      </c>
      <c r="F53" s="56">
        <f t="shared" si="16"/>
        <v>34.200000000000003</v>
      </c>
      <c r="G53" s="41" t="s">
        <v>731</v>
      </c>
    </row>
    <row r="54" spans="1:7">
      <c r="A54" s="54" t="s">
        <v>1169</v>
      </c>
      <c r="B54" s="48">
        <v>50</v>
      </c>
      <c r="C54" s="48">
        <v>15</v>
      </c>
      <c r="D54" s="47">
        <v>27.9</v>
      </c>
      <c r="E54" s="56">
        <f t="shared" si="15"/>
        <v>16.108072510389416</v>
      </c>
      <c r="F54" s="56">
        <f t="shared" si="16"/>
        <v>27.9</v>
      </c>
      <c r="G54" s="41" t="s">
        <v>731</v>
      </c>
    </row>
    <row r="55" spans="1:7">
      <c r="A55" s="54" t="s">
        <v>1170</v>
      </c>
      <c r="B55" s="48">
        <v>50</v>
      </c>
      <c r="C55" s="48">
        <v>11</v>
      </c>
      <c r="D55" s="47">
        <v>20.6</v>
      </c>
      <c r="E55" s="56">
        <f t="shared" si="15"/>
        <v>11.89341554530545</v>
      </c>
      <c r="F55" s="56">
        <f t="shared" si="16"/>
        <v>20.6</v>
      </c>
      <c r="G55" s="41" t="s">
        <v>731</v>
      </c>
    </row>
    <row r="56" spans="1:7">
      <c r="A56" s="54" t="s">
        <v>1171</v>
      </c>
      <c r="B56" s="48">
        <v>50</v>
      </c>
      <c r="C56" s="48">
        <v>15</v>
      </c>
      <c r="D56" s="47">
        <v>27.9</v>
      </c>
      <c r="E56" s="56">
        <f t="shared" si="15"/>
        <v>16.108072510389416</v>
      </c>
      <c r="F56" s="56">
        <f t="shared" si="16"/>
        <v>27.9</v>
      </c>
      <c r="G56" s="41" t="s">
        <v>731</v>
      </c>
    </row>
    <row r="57" spans="1:7">
      <c r="A57" s="54" t="s">
        <v>1172</v>
      </c>
      <c r="B57" s="48">
        <v>50</v>
      </c>
      <c r="C57" s="48">
        <v>11</v>
      </c>
      <c r="D57" s="47">
        <v>20.6</v>
      </c>
      <c r="E57" s="56">
        <f t="shared" si="15"/>
        <v>11.89341554530545</v>
      </c>
      <c r="F57" s="56">
        <f t="shared" si="16"/>
        <v>20.6</v>
      </c>
      <c r="G57" s="41" t="s">
        <v>731</v>
      </c>
    </row>
    <row r="58" spans="1:7">
      <c r="A58" s="54" t="s">
        <v>1173</v>
      </c>
      <c r="B58" s="48">
        <v>50</v>
      </c>
      <c r="C58" s="48">
        <v>7.5</v>
      </c>
      <c r="D58" s="47">
        <v>14.37</v>
      </c>
      <c r="E58" s="56">
        <f t="shared" si="15"/>
        <v>8.2965233682543342</v>
      </c>
      <c r="F58" s="56">
        <f t="shared" si="16"/>
        <v>14.37</v>
      </c>
      <c r="G58" s="41" t="s">
        <v>731</v>
      </c>
    </row>
    <row r="59" spans="1:7">
      <c r="A59" s="54" t="s">
        <v>1174</v>
      </c>
      <c r="B59" s="48">
        <v>50</v>
      </c>
      <c r="C59" s="48">
        <v>37</v>
      </c>
      <c r="D59" s="47">
        <v>67.400000000000006</v>
      </c>
      <c r="E59" s="56">
        <f t="shared" si="15"/>
        <v>38.913408143378021</v>
      </c>
      <c r="F59" s="56">
        <f t="shared" si="16"/>
        <v>67.400000000000006</v>
      </c>
      <c r="G59" s="41" t="s">
        <v>731</v>
      </c>
    </row>
    <row r="60" spans="1:7">
      <c r="A60" s="54" t="s">
        <v>1175</v>
      </c>
      <c r="B60" s="48">
        <v>50</v>
      </c>
      <c r="C60" s="48">
        <v>30</v>
      </c>
      <c r="D60" s="47">
        <v>54.9</v>
      </c>
      <c r="E60" s="56">
        <f t="shared" si="15"/>
        <v>31.696529778508207</v>
      </c>
      <c r="F60" s="56">
        <f t="shared" si="16"/>
        <v>54.9</v>
      </c>
      <c r="G60" s="41" t="s">
        <v>731</v>
      </c>
    </row>
    <row r="61" spans="1:7">
      <c r="A61" s="54" t="s">
        <v>1176</v>
      </c>
      <c r="B61" s="48">
        <v>50</v>
      </c>
      <c r="C61" s="48">
        <v>22</v>
      </c>
      <c r="D61" s="47">
        <v>40.5</v>
      </c>
      <c r="E61" s="56">
        <f t="shared" si="15"/>
        <v>23.382685902178189</v>
      </c>
      <c r="F61" s="56">
        <f t="shared" si="16"/>
        <v>40.5</v>
      </c>
      <c r="G61" s="41" t="s">
        <v>731</v>
      </c>
    </row>
    <row r="62" spans="1:7">
      <c r="A62" s="54" t="s">
        <v>1177</v>
      </c>
      <c r="B62" s="48">
        <v>50</v>
      </c>
      <c r="C62" s="48">
        <v>22</v>
      </c>
      <c r="D62" s="47">
        <v>40.5</v>
      </c>
      <c r="E62" s="56">
        <f t="shared" si="15"/>
        <v>23.382685902178189</v>
      </c>
      <c r="F62" s="56">
        <f t="shared" si="16"/>
        <v>40.5</v>
      </c>
      <c r="G62" s="41" t="s">
        <v>731</v>
      </c>
    </row>
    <row r="63" spans="1:7">
      <c r="A63" s="54" t="s">
        <v>1178</v>
      </c>
      <c r="B63" s="48">
        <v>50</v>
      </c>
      <c r="C63" s="48">
        <v>18.5</v>
      </c>
      <c r="D63" s="47">
        <v>34.200000000000003</v>
      </c>
      <c r="E63" s="56">
        <f t="shared" si="15"/>
        <v>19.745379206283804</v>
      </c>
      <c r="F63" s="56">
        <f t="shared" si="16"/>
        <v>34.200000000000003</v>
      </c>
      <c r="G63" s="41" t="s">
        <v>731</v>
      </c>
    </row>
    <row r="64" spans="1:7">
      <c r="A64" s="54" t="s">
        <v>1179</v>
      </c>
      <c r="B64" s="48">
        <v>50</v>
      </c>
      <c r="C64" s="48">
        <v>15</v>
      </c>
      <c r="D64" s="47">
        <v>27.9</v>
      </c>
      <c r="E64" s="56">
        <f t="shared" si="15"/>
        <v>16.108072510389416</v>
      </c>
      <c r="F64" s="56">
        <f t="shared" si="16"/>
        <v>27.9</v>
      </c>
      <c r="G64" s="41" t="s">
        <v>731</v>
      </c>
    </row>
    <row r="65" spans="1:7">
      <c r="A65" s="54" t="s">
        <v>1180</v>
      </c>
      <c r="B65" s="48">
        <v>50</v>
      </c>
      <c r="C65" s="48">
        <v>30</v>
      </c>
      <c r="D65" s="47">
        <v>54.9</v>
      </c>
      <c r="E65" s="56">
        <f t="shared" si="15"/>
        <v>31.696529778508207</v>
      </c>
      <c r="F65" s="56">
        <f t="shared" si="16"/>
        <v>54.9</v>
      </c>
      <c r="G65" s="41" t="s">
        <v>731</v>
      </c>
    </row>
    <row r="66" spans="1:7">
      <c r="A66" s="54" t="s">
        <v>1181</v>
      </c>
      <c r="B66" s="48">
        <v>50</v>
      </c>
      <c r="C66" s="48">
        <v>30</v>
      </c>
      <c r="D66" s="47">
        <v>54.9</v>
      </c>
      <c r="E66" s="56">
        <f t="shared" si="15"/>
        <v>31.696529778508207</v>
      </c>
      <c r="F66" s="56">
        <f t="shared" si="16"/>
        <v>54.9</v>
      </c>
      <c r="G66" s="41" t="s">
        <v>731</v>
      </c>
    </row>
    <row r="67" spans="1:7">
      <c r="A67" s="54" t="s">
        <v>1182</v>
      </c>
      <c r="B67" s="48">
        <v>50</v>
      </c>
      <c r="C67" s="48">
        <v>22</v>
      </c>
      <c r="D67" s="47">
        <v>40.5</v>
      </c>
      <c r="E67" s="56">
        <f t="shared" si="15"/>
        <v>23.382685902178189</v>
      </c>
      <c r="F67" s="56">
        <f t="shared" si="16"/>
        <v>40.5</v>
      </c>
      <c r="G67" s="41" t="s">
        <v>731</v>
      </c>
    </row>
    <row r="68" spans="1:7">
      <c r="A68" s="54" t="s">
        <v>1183</v>
      </c>
      <c r="B68" s="48">
        <v>50</v>
      </c>
      <c r="C68" s="48">
        <v>11</v>
      </c>
      <c r="D68" s="47">
        <v>21.5</v>
      </c>
      <c r="E68" s="56">
        <f t="shared" si="15"/>
        <v>12.413030787576075</v>
      </c>
      <c r="F68" s="56">
        <f t="shared" si="16"/>
        <v>21.5</v>
      </c>
      <c r="G68" s="41" t="s">
        <v>731</v>
      </c>
    </row>
    <row r="69" spans="1:7">
      <c r="A69" s="54" t="s">
        <v>1184</v>
      </c>
      <c r="B69" s="48">
        <v>50</v>
      </c>
      <c r="C69" s="48">
        <v>7.5</v>
      </c>
      <c r="D69" s="47">
        <v>15.01</v>
      </c>
      <c r="E69" s="56">
        <f t="shared" si="15"/>
        <v>8.6660275405356693</v>
      </c>
      <c r="F69" s="56">
        <f t="shared" si="16"/>
        <v>15.01</v>
      </c>
      <c r="G69" s="41" t="s">
        <v>731</v>
      </c>
    </row>
    <row r="70" spans="1:7">
      <c r="A70" s="54" t="s">
        <v>1185</v>
      </c>
      <c r="B70" s="48">
        <v>50</v>
      </c>
      <c r="C70" s="48">
        <v>5.5</v>
      </c>
      <c r="D70" s="47">
        <v>11.24</v>
      </c>
      <c r="E70" s="56">
        <f t="shared" si="15"/>
        <v>6.4894170256909343</v>
      </c>
      <c r="F70" s="56">
        <f t="shared" si="16"/>
        <v>11.24</v>
      </c>
      <c r="G70" s="41" t="s">
        <v>731</v>
      </c>
    </row>
    <row r="71" spans="1:7">
      <c r="A71" s="54" t="s">
        <v>1186</v>
      </c>
      <c r="B71" s="48">
        <v>50</v>
      </c>
      <c r="C71" s="48">
        <v>22</v>
      </c>
      <c r="D71" s="47">
        <v>41.8</v>
      </c>
      <c r="E71" s="56">
        <f t="shared" si="15"/>
        <v>24.133241252124645</v>
      </c>
      <c r="F71" s="56">
        <f t="shared" si="16"/>
        <v>41.8</v>
      </c>
      <c r="G71" s="41" t="s">
        <v>731</v>
      </c>
    </row>
    <row r="72" spans="1:7">
      <c r="A72" s="54" t="s">
        <v>1187</v>
      </c>
      <c r="B72" s="48">
        <v>50</v>
      </c>
      <c r="C72" s="48">
        <v>18.5</v>
      </c>
      <c r="D72" s="47">
        <v>35.299999999999997</v>
      </c>
      <c r="E72" s="56">
        <f t="shared" si="15"/>
        <v>20.380464502392343</v>
      </c>
      <c r="F72" s="56">
        <f t="shared" si="16"/>
        <v>35.299999999999997</v>
      </c>
      <c r="G72" s="41" t="s">
        <v>731</v>
      </c>
    </row>
    <row r="73" spans="1:7">
      <c r="A73" s="54" t="s">
        <v>1188</v>
      </c>
      <c r="B73" s="48">
        <v>50</v>
      </c>
      <c r="C73" s="48">
        <v>15</v>
      </c>
      <c r="D73" s="47">
        <v>28.8</v>
      </c>
      <c r="E73" s="56">
        <f t="shared" si="15"/>
        <v>16.627687752660044</v>
      </c>
      <c r="F73" s="56">
        <f t="shared" si="16"/>
        <v>28.8</v>
      </c>
      <c r="G73" s="41" t="s">
        <v>731</v>
      </c>
    </row>
    <row r="74" spans="1:7">
      <c r="A74" s="54" t="s">
        <v>1189</v>
      </c>
      <c r="B74" s="48">
        <v>50</v>
      </c>
      <c r="C74" s="48">
        <v>11</v>
      </c>
      <c r="D74" s="47">
        <v>21.5</v>
      </c>
      <c r="E74" s="56">
        <f t="shared" si="15"/>
        <v>12.413030787576075</v>
      </c>
      <c r="F74" s="56">
        <f t="shared" si="16"/>
        <v>21.5</v>
      </c>
      <c r="G74" s="41" t="s">
        <v>731</v>
      </c>
    </row>
    <row r="75" spans="1:7">
      <c r="A75" s="54" t="s">
        <v>1190</v>
      </c>
      <c r="B75" s="48">
        <v>50</v>
      </c>
      <c r="C75" s="48">
        <v>7.5</v>
      </c>
      <c r="D75" s="47">
        <v>15.01</v>
      </c>
      <c r="E75" s="56">
        <f t="shared" si="15"/>
        <v>8.6660275405356693</v>
      </c>
      <c r="F75" s="56">
        <f t="shared" si="16"/>
        <v>15.01</v>
      </c>
      <c r="G75" s="41" t="s">
        <v>731</v>
      </c>
    </row>
    <row r="76" spans="1:7">
      <c r="A76" s="54" t="s">
        <v>1191</v>
      </c>
      <c r="B76" s="48">
        <v>50</v>
      </c>
      <c r="C76" s="48">
        <v>30</v>
      </c>
      <c r="D76" s="47">
        <v>56.6</v>
      </c>
      <c r="E76" s="56">
        <f t="shared" si="15"/>
        <v>32.678025236130502</v>
      </c>
      <c r="F76" s="56">
        <f t="shared" si="16"/>
        <v>56.6</v>
      </c>
      <c r="G76" s="41" t="s">
        <v>731</v>
      </c>
    </row>
    <row r="77" spans="1:7">
      <c r="A77" s="54" t="s">
        <v>1192</v>
      </c>
      <c r="B77" s="48">
        <v>50</v>
      </c>
      <c r="C77" s="48">
        <v>22</v>
      </c>
      <c r="D77" s="47">
        <v>41.8</v>
      </c>
      <c r="E77" s="56">
        <f t="shared" si="15"/>
        <v>24.133241252124645</v>
      </c>
      <c r="F77" s="56">
        <f t="shared" si="16"/>
        <v>41.8</v>
      </c>
      <c r="G77" s="41" t="s">
        <v>731</v>
      </c>
    </row>
    <row r="78" spans="1:7">
      <c r="A78" s="54" t="s">
        <v>1193</v>
      </c>
      <c r="B78" s="48">
        <v>50</v>
      </c>
      <c r="C78" s="48">
        <v>18.5</v>
      </c>
      <c r="D78" s="47">
        <v>35.299999999999997</v>
      </c>
      <c r="E78" s="56">
        <f t="shared" si="15"/>
        <v>20.380464502392343</v>
      </c>
      <c r="F78" s="56">
        <f t="shared" si="16"/>
        <v>35.299999999999997</v>
      </c>
      <c r="G78" s="41" t="s">
        <v>731</v>
      </c>
    </row>
    <row r="79" spans="1:7">
      <c r="A79" s="54" t="s">
        <v>1194</v>
      </c>
      <c r="B79" s="48">
        <v>50</v>
      </c>
      <c r="C79" s="48">
        <v>15</v>
      </c>
      <c r="D79" s="47">
        <v>28.8</v>
      </c>
      <c r="E79" s="56">
        <f t="shared" si="15"/>
        <v>16.627687752660044</v>
      </c>
      <c r="F79" s="56">
        <f t="shared" si="16"/>
        <v>28.8</v>
      </c>
      <c r="G79" s="41" t="s">
        <v>731</v>
      </c>
    </row>
    <row r="80" spans="1:7">
      <c r="A80" s="54" t="s">
        <v>1195</v>
      </c>
      <c r="B80" s="48">
        <v>50</v>
      </c>
      <c r="C80" s="48">
        <v>11</v>
      </c>
      <c r="D80" s="47">
        <v>21.5</v>
      </c>
      <c r="E80" s="56">
        <f t="shared" si="15"/>
        <v>12.413030787576075</v>
      </c>
      <c r="F80" s="56">
        <f t="shared" si="16"/>
        <v>21.5</v>
      </c>
      <c r="G80" s="41" t="s">
        <v>731</v>
      </c>
    </row>
    <row r="81" spans="1:7">
      <c r="A81" s="54" t="s">
        <v>1196</v>
      </c>
      <c r="B81" s="48">
        <v>50</v>
      </c>
      <c r="C81" s="48">
        <v>45</v>
      </c>
      <c r="D81" s="47">
        <v>84.4</v>
      </c>
      <c r="E81" s="56">
        <f t="shared" si="15"/>
        <v>48.728362719600966</v>
      </c>
      <c r="F81" s="56">
        <f t="shared" si="16"/>
        <v>84.4</v>
      </c>
      <c r="G81" s="41" t="s">
        <v>731</v>
      </c>
    </row>
    <row r="82" spans="1:7">
      <c r="A82" s="54" t="s">
        <v>1197</v>
      </c>
      <c r="B82" s="48">
        <v>50</v>
      </c>
      <c r="C82" s="48">
        <v>37</v>
      </c>
      <c r="D82" s="47">
        <v>69.599999999999994</v>
      </c>
      <c r="E82" s="56">
        <f t="shared" si="15"/>
        <v>40.183578735595106</v>
      </c>
      <c r="F82" s="56">
        <f t="shared" si="16"/>
        <v>69.599999999999994</v>
      </c>
      <c r="G82" s="41" t="s">
        <v>731</v>
      </c>
    </row>
    <row r="83" spans="1:7">
      <c r="A83" s="50" t="s">
        <v>1198</v>
      </c>
      <c r="B83" s="48">
        <v>50</v>
      </c>
      <c r="C83" s="48">
        <v>37</v>
      </c>
      <c r="D83" s="48">
        <v>69.599999999999994</v>
      </c>
      <c r="E83" s="56">
        <f t="shared" si="15"/>
        <v>40.183578735595106</v>
      </c>
      <c r="F83" s="56">
        <f t="shared" si="16"/>
        <v>69.599999999999994</v>
      </c>
      <c r="G83" s="41" t="s">
        <v>731</v>
      </c>
    </row>
    <row r="84" spans="1:7">
      <c r="A84" s="50" t="s">
        <v>1199</v>
      </c>
      <c r="B84" s="48">
        <v>50</v>
      </c>
      <c r="C84" s="48">
        <v>30</v>
      </c>
      <c r="D84" s="48">
        <v>56.6</v>
      </c>
      <c r="E84" s="56">
        <f t="shared" si="15"/>
        <v>32.678025236130502</v>
      </c>
      <c r="F84" s="56">
        <f t="shared" si="16"/>
        <v>56.6</v>
      </c>
      <c r="G84" s="41" t="s">
        <v>731</v>
      </c>
    </row>
    <row r="85" spans="1:7">
      <c r="A85" s="50" t="s">
        <v>1200</v>
      </c>
      <c r="B85" s="48">
        <v>50</v>
      </c>
      <c r="C85" s="48">
        <v>30</v>
      </c>
      <c r="D85" s="48">
        <v>56.6</v>
      </c>
      <c r="E85" s="56">
        <f t="shared" si="15"/>
        <v>32.678025236130502</v>
      </c>
      <c r="F85" s="56">
        <f t="shared" si="16"/>
        <v>56.6</v>
      </c>
      <c r="G85" s="41" t="s">
        <v>731</v>
      </c>
    </row>
    <row r="86" spans="1:7">
      <c r="A86" s="50" t="s">
        <v>1201</v>
      </c>
      <c r="B86" s="48">
        <v>50</v>
      </c>
      <c r="C86" s="48">
        <v>30</v>
      </c>
      <c r="D86" s="48">
        <v>56.6</v>
      </c>
      <c r="E86" s="56">
        <f t="shared" si="15"/>
        <v>32.678025236130502</v>
      </c>
      <c r="F86" s="56">
        <f t="shared" si="16"/>
        <v>56.6</v>
      </c>
      <c r="G86" s="41" t="s">
        <v>731</v>
      </c>
    </row>
    <row r="87" spans="1:7">
      <c r="A87" s="50" t="s">
        <v>1202</v>
      </c>
      <c r="B87" s="48">
        <v>50</v>
      </c>
      <c r="C87" s="48">
        <v>22</v>
      </c>
      <c r="D87" s="48">
        <v>41.8</v>
      </c>
      <c r="E87" s="56">
        <f t="shared" si="15"/>
        <v>24.133241252124645</v>
      </c>
      <c r="F87" s="56">
        <f t="shared" si="16"/>
        <v>41.8</v>
      </c>
      <c r="G87" s="41" t="s">
        <v>731</v>
      </c>
    </row>
    <row r="88" spans="1:7">
      <c r="A88" s="50" t="s">
        <v>1203</v>
      </c>
      <c r="B88" s="48">
        <v>50</v>
      </c>
      <c r="C88" s="48">
        <v>22</v>
      </c>
      <c r="D88" s="48">
        <v>41.8</v>
      </c>
      <c r="E88" s="56">
        <f t="shared" si="15"/>
        <v>24.133241252124645</v>
      </c>
      <c r="F88" s="56">
        <f t="shared" si="16"/>
        <v>41.8</v>
      </c>
      <c r="G88" s="41" t="s">
        <v>731</v>
      </c>
    </row>
    <row r="89" spans="1:7">
      <c r="A89" s="50" t="s">
        <v>1204</v>
      </c>
      <c r="B89" s="48">
        <v>50</v>
      </c>
      <c r="C89" s="48">
        <v>18.5</v>
      </c>
      <c r="D89" s="48">
        <v>35.299999999999997</v>
      </c>
      <c r="E89" s="56">
        <f t="shared" si="15"/>
        <v>20.380464502392343</v>
      </c>
      <c r="F89" s="56">
        <f t="shared" si="16"/>
        <v>35.299999999999997</v>
      </c>
      <c r="G89" s="41" t="s">
        <v>731</v>
      </c>
    </row>
    <row r="90" spans="1:7">
      <c r="A90" s="50" t="s">
        <v>1205</v>
      </c>
      <c r="B90" s="48">
        <v>50</v>
      </c>
      <c r="C90" s="48">
        <v>30</v>
      </c>
      <c r="D90" s="48">
        <v>56.6</v>
      </c>
      <c r="E90" s="56">
        <f t="shared" si="15"/>
        <v>32.678025236130502</v>
      </c>
      <c r="F90" s="56">
        <f t="shared" si="16"/>
        <v>56.6</v>
      </c>
      <c r="G90" s="41" t="s">
        <v>731</v>
      </c>
    </row>
    <row r="91" spans="1:7">
      <c r="A91" s="50" t="s">
        <v>1206</v>
      </c>
      <c r="B91" s="48">
        <v>50</v>
      </c>
      <c r="C91" s="48">
        <v>18.5</v>
      </c>
      <c r="D91" s="48">
        <v>35.299999999999997</v>
      </c>
      <c r="E91" s="56">
        <f t="shared" si="15"/>
        <v>20.380464502392343</v>
      </c>
      <c r="F91" s="56">
        <f t="shared" si="16"/>
        <v>35.299999999999997</v>
      </c>
      <c r="G91" s="41" t="s">
        <v>731</v>
      </c>
    </row>
    <row r="92" spans="1:7">
      <c r="A92" s="50" t="s">
        <v>1207</v>
      </c>
      <c r="B92" s="48">
        <v>50</v>
      </c>
      <c r="C92" s="48">
        <v>15</v>
      </c>
      <c r="D92" s="48">
        <v>28.8</v>
      </c>
      <c r="E92" s="56">
        <f t="shared" si="15"/>
        <v>16.627687752660044</v>
      </c>
      <c r="F92" s="56">
        <f t="shared" si="16"/>
        <v>28.8</v>
      </c>
      <c r="G92" s="41" t="s">
        <v>731</v>
      </c>
    </row>
    <row r="93" spans="1:7">
      <c r="A93" s="50" t="s">
        <v>1208</v>
      </c>
      <c r="B93" s="48">
        <v>50</v>
      </c>
      <c r="C93" s="48">
        <v>11</v>
      </c>
      <c r="D93" s="48">
        <v>21.5</v>
      </c>
      <c r="E93" s="56">
        <f t="shared" si="15"/>
        <v>12.413030787576075</v>
      </c>
      <c r="F93" s="56">
        <f t="shared" si="16"/>
        <v>21.5</v>
      </c>
      <c r="G93" s="41" t="s">
        <v>731</v>
      </c>
    </row>
    <row r="94" spans="1:7">
      <c r="A94" s="50" t="s">
        <v>1209</v>
      </c>
      <c r="B94" s="48">
        <v>50</v>
      </c>
      <c r="C94" s="48">
        <v>75</v>
      </c>
      <c r="D94" s="48">
        <v>136</v>
      </c>
      <c r="E94" s="56">
        <f t="shared" si="15"/>
        <v>78.519636609783547</v>
      </c>
      <c r="F94" s="56">
        <f t="shared" si="16"/>
        <v>136</v>
      </c>
      <c r="G94" s="41" t="s">
        <v>731</v>
      </c>
    </row>
    <row r="95" spans="1:7">
      <c r="A95" s="50" t="s">
        <v>1210</v>
      </c>
      <c r="B95" s="48">
        <v>50</v>
      </c>
      <c r="C95" s="48">
        <v>75</v>
      </c>
      <c r="D95" s="48">
        <v>136</v>
      </c>
      <c r="E95" s="56">
        <f t="shared" si="15"/>
        <v>78.519636609783547</v>
      </c>
      <c r="F95" s="56">
        <f t="shared" si="16"/>
        <v>136</v>
      </c>
      <c r="G95" s="41" t="s">
        <v>731</v>
      </c>
    </row>
    <row r="96" spans="1:7">
      <c r="A96" s="50" t="s">
        <v>1211</v>
      </c>
      <c r="B96" s="48">
        <v>50</v>
      </c>
      <c r="C96" s="48">
        <v>55</v>
      </c>
      <c r="D96" s="48">
        <v>103</v>
      </c>
      <c r="E96" s="56">
        <f t="shared" si="15"/>
        <v>59.467077726527243</v>
      </c>
      <c r="F96" s="56">
        <f t="shared" si="16"/>
        <v>103</v>
      </c>
      <c r="G96" s="41" t="s">
        <v>731</v>
      </c>
    </row>
    <row r="97" spans="1:7">
      <c r="A97" s="50" t="s">
        <v>1212</v>
      </c>
      <c r="B97" s="48">
        <v>50</v>
      </c>
      <c r="C97" s="48">
        <v>45</v>
      </c>
      <c r="D97" s="48">
        <v>84.4</v>
      </c>
      <c r="E97" s="56">
        <f t="shared" si="15"/>
        <v>48.728362719600966</v>
      </c>
      <c r="F97" s="56">
        <f t="shared" si="16"/>
        <v>84.4</v>
      </c>
      <c r="G97" s="41" t="s">
        <v>731</v>
      </c>
    </row>
    <row r="98" spans="1:7">
      <c r="A98" s="50" t="s">
        <v>1213</v>
      </c>
      <c r="B98" s="48">
        <v>50</v>
      </c>
      <c r="C98" s="48">
        <v>37</v>
      </c>
      <c r="D98" s="48">
        <v>69.599999999999994</v>
      </c>
      <c r="E98" s="56">
        <f t="shared" si="15"/>
        <v>40.183578735595106</v>
      </c>
      <c r="F98" s="56">
        <f t="shared" si="16"/>
        <v>69.599999999999994</v>
      </c>
      <c r="G98" s="41" t="s">
        <v>731</v>
      </c>
    </row>
    <row r="99" spans="1:7">
      <c r="A99" s="50" t="s">
        <v>1214</v>
      </c>
      <c r="B99" s="48">
        <v>50</v>
      </c>
      <c r="C99" s="48">
        <v>30</v>
      </c>
      <c r="D99" s="48">
        <v>56.6</v>
      </c>
      <c r="E99" s="56">
        <f t="shared" si="15"/>
        <v>32.678025236130502</v>
      </c>
      <c r="F99" s="56">
        <f t="shared" si="16"/>
        <v>56.6</v>
      </c>
      <c r="G99" s="41" t="s">
        <v>731</v>
      </c>
    </row>
    <row r="100" spans="1:7">
      <c r="A100" s="50" t="s">
        <v>1215</v>
      </c>
      <c r="B100" s="48">
        <v>50</v>
      </c>
      <c r="C100" s="48">
        <v>18.5</v>
      </c>
      <c r="D100" s="48">
        <v>35.299999999999997</v>
      </c>
      <c r="E100" s="56">
        <f t="shared" si="15"/>
        <v>20.380464502392343</v>
      </c>
      <c r="F100" s="56">
        <f t="shared" si="16"/>
        <v>35.299999999999997</v>
      </c>
      <c r="G100" s="41" t="s">
        <v>731</v>
      </c>
    </row>
    <row r="101" spans="1:7">
      <c r="A101" s="50" t="s">
        <v>1216</v>
      </c>
      <c r="B101" s="48">
        <v>50</v>
      </c>
      <c r="C101" s="48">
        <v>15</v>
      </c>
      <c r="D101" s="48">
        <v>28.8</v>
      </c>
      <c r="E101" s="56">
        <f t="shared" si="15"/>
        <v>16.627687752660044</v>
      </c>
      <c r="F101" s="56">
        <f t="shared" si="16"/>
        <v>28.8</v>
      </c>
      <c r="G101" s="41" t="s">
        <v>731</v>
      </c>
    </row>
    <row r="102" spans="1:7">
      <c r="A102" s="50" t="s">
        <v>1217</v>
      </c>
      <c r="B102" s="48">
        <v>50</v>
      </c>
      <c r="C102" s="48">
        <v>75</v>
      </c>
      <c r="D102" s="48">
        <v>136</v>
      </c>
      <c r="E102" s="56">
        <f t="shared" si="15"/>
        <v>78.519636609783547</v>
      </c>
      <c r="F102" s="56">
        <f t="shared" si="16"/>
        <v>136</v>
      </c>
      <c r="G102" s="41" t="s">
        <v>731</v>
      </c>
    </row>
    <row r="103" spans="1:7">
      <c r="A103" s="50" t="s">
        <v>1218</v>
      </c>
      <c r="B103" s="48">
        <v>50</v>
      </c>
      <c r="C103" s="48">
        <v>55</v>
      </c>
      <c r="D103" s="48">
        <v>103</v>
      </c>
      <c r="E103" s="56">
        <f t="shared" si="15"/>
        <v>59.467077726527243</v>
      </c>
      <c r="F103" s="56">
        <f t="shared" si="16"/>
        <v>103</v>
      </c>
      <c r="G103" s="41" t="s">
        <v>731</v>
      </c>
    </row>
    <row r="104" spans="1:7">
      <c r="A104" s="50" t="s">
        <v>1219</v>
      </c>
      <c r="B104" s="48">
        <v>50</v>
      </c>
      <c r="C104" s="48">
        <v>45</v>
      </c>
      <c r="D104" s="48">
        <v>84.4</v>
      </c>
      <c r="E104" s="56">
        <f t="shared" si="15"/>
        <v>48.728362719600966</v>
      </c>
      <c r="F104" s="56">
        <f t="shared" si="16"/>
        <v>84.4</v>
      </c>
      <c r="G104" s="41" t="s">
        <v>731</v>
      </c>
    </row>
    <row r="105" spans="1:7">
      <c r="A105" s="50" t="s">
        <v>1220</v>
      </c>
      <c r="B105" s="48">
        <v>50</v>
      </c>
      <c r="C105" s="48">
        <v>37</v>
      </c>
      <c r="D105" s="48">
        <v>69.599999999999994</v>
      </c>
      <c r="E105" s="56">
        <f t="shared" si="15"/>
        <v>40.183578735595106</v>
      </c>
      <c r="F105" s="56">
        <f t="shared" si="16"/>
        <v>69.599999999999994</v>
      </c>
      <c r="G105" s="41" t="s">
        <v>731</v>
      </c>
    </row>
    <row r="106" spans="1:7">
      <c r="A106" s="50" t="s">
        <v>1221</v>
      </c>
      <c r="B106" s="48">
        <v>50</v>
      </c>
      <c r="C106" s="48">
        <v>110</v>
      </c>
      <c r="D106" s="48">
        <v>197</v>
      </c>
      <c r="E106" s="56">
        <f t="shared" si="15"/>
        <v>113.73800303034822</v>
      </c>
      <c r="F106" s="56">
        <f t="shared" si="16"/>
        <v>197</v>
      </c>
      <c r="G106" s="41" t="s">
        <v>731</v>
      </c>
    </row>
    <row r="107" spans="1:7">
      <c r="A107" s="50" t="s">
        <v>1222</v>
      </c>
      <c r="B107" s="48">
        <v>50</v>
      </c>
      <c r="C107" s="48">
        <v>132</v>
      </c>
      <c r="D107" s="48">
        <v>236</v>
      </c>
      <c r="E107" s="56">
        <f t="shared" si="15"/>
        <v>136.25466352874204</v>
      </c>
      <c r="F107" s="56">
        <f t="shared" si="16"/>
        <v>236</v>
      </c>
      <c r="G107" s="41" t="s">
        <v>731</v>
      </c>
    </row>
    <row r="108" spans="1:7">
      <c r="A108" s="50" t="s">
        <v>1223</v>
      </c>
      <c r="B108" s="48">
        <v>50</v>
      </c>
      <c r="C108" s="48">
        <v>110</v>
      </c>
      <c r="D108" s="48">
        <v>197</v>
      </c>
      <c r="E108" s="56">
        <f t="shared" si="15"/>
        <v>113.73800303034822</v>
      </c>
      <c r="F108" s="56">
        <f t="shared" si="16"/>
        <v>197</v>
      </c>
      <c r="G108" s="41" t="s">
        <v>731</v>
      </c>
    </row>
    <row r="109" spans="1:7">
      <c r="A109" s="50" t="s">
        <v>1224</v>
      </c>
      <c r="B109" s="48">
        <v>50</v>
      </c>
      <c r="C109" s="48">
        <v>90</v>
      </c>
      <c r="D109" s="48">
        <v>163</v>
      </c>
      <c r="E109" s="56">
        <f t="shared" si="15"/>
        <v>94.108093877902334</v>
      </c>
      <c r="F109" s="56">
        <f t="shared" si="16"/>
        <v>163</v>
      </c>
      <c r="G109" s="41" t="s">
        <v>731</v>
      </c>
    </row>
    <row r="110" spans="1:7">
      <c r="A110" s="50" t="s">
        <v>1225</v>
      </c>
      <c r="B110" s="48">
        <v>50</v>
      </c>
      <c r="C110" s="48">
        <v>75</v>
      </c>
      <c r="D110" s="48">
        <v>136</v>
      </c>
      <c r="E110" s="56">
        <f t="shared" ref="E110:E115" si="17">D110/1.732050807569</f>
        <v>78.519636609783547</v>
      </c>
      <c r="F110" s="56">
        <f t="shared" ref="F110:F115" si="18">D110</f>
        <v>136</v>
      </c>
      <c r="G110" s="41" t="s">
        <v>731</v>
      </c>
    </row>
    <row r="111" spans="1:7">
      <c r="A111" s="50" t="s">
        <v>1226</v>
      </c>
      <c r="B111" s="48">
        <v>50</v>
      </c>
      <c r="C111" s="48">
        <v>4</v>
      </c>
      <c r="D111" s="48">
        <v>8.3699999999999992</v>
      </c>
      <c r="E111" s="56">
        <f t="shared" si="17"/>
        <v>4.832421753116825</v>
      </c>
      <c r="F111" s="56">
        <f t="shared" si="18"/>
        <v>8.3699999999999992</v>
      </c>
      <c r="G111" s="41" t="s">
        <v>731</v>
      </c>
    </row>
    <row r="112" spans="1:7">
      <c r="A112" s="50" t="s">
        <v>1227</v>
      </c>
      <c r="B112" s="48">
        <v>50</v>
      </c>
      <c r="C112" s="48">
        <v>7.5</v>
      </c>
      <c r="D112" s="48">
        <v>15.01</v>
      </c>
      <c r="E112" s="56">
        <f t="shared" si="17"/>
        <v>8.6660275405356693</v>
      </c>
      <c r="F112" s="56">
        <f t="shared" si="18"/>
        <v>15.01</v>
      </c>
      <c r="G112" s="41" t="s">
        <v>731</v>
      </c>
    </row>
    <row r="113" spans="1:7">
      <c r="A113" s="50" t="s">
        <v>1228</v>
      </c>
      <c r="B113" s="48">
        <v>50</v>
      </c>
      <c r="C113" s="48">
        <v>5.5</v>
      </c>
      <c r="D113" s="48">
        <v>11.24</v>
      </c>
      <c r="E113" s="56">
        <f t="shared" si="17"/>
        <v>6.4894170256909343</v>
      </c>
      <c r="F113" s="56">
        <f t="shared" si="18"/>
        <v>11.24</v>
      </c>
      <c r="G113" s="41" t="s">
        <v>731</v>
      </c>
    </row>
    <row r="114" spans="1:7">
      <c r="A114" s="50" t="s">
        <v>1229</v>
      </c>
      <c r="B114" s="48">
        <v>50</v>
      </c>
      <c r="C114" s="48">
        <v>18.5</v>
      </c>
      <c r="D114" s="48">
        <v>35.299999999999997</v>
      </c>
      <c r="E114" s="56">
        <f t="shared" si="17"/>
        <v>20.380464502392343</v>
      </c>
      <c r="F114" s="56">
        <f t="shared" si="18"/>
        <v>35.299999999999997</v>
      </c>
      <c r="G114" s="41" t="s">
        <v>731</v>
      </c>
    </row>
    <row r="115" spans="1:7">
      <c r="A115" s="50" t="s">
        <v>1230</v>
      </c>
      <c r="B115" s="48">
        <v>50</v>
      </c>
      <c r="C115" s="48">
        <v>15</v>
      </c>
      <c r="D115" s="48">
        <v>28.8</v>
      </c>
      <c r="E115" s="56">
        <f t="shared" si="17"/>
        <v>16.627687752660044</v>
      </c>
      <c r="F115" s="56">
        <f t="shared" si="18"/>
        <v>28.8</v>
      </c>
      <c r="G115" s="41" t="s">
        <v>731</v>
      </c>
    </row>
    <row r="116" spans="1:7">
      <c r="A116" s="50"/>
      <c r="B116" s="48"/>
      <c r="D116" s="50"/>
    </row>
    <row r="117" spans="1:7">
      <c r="A117" s="50"/>
      <c r="B117" s="48"/>
      <c r="D117" s="50"/>
    </row>
    <row r="118" spans="1:7">
      <c r="A118" s="50"/>
      <c r="B118" s="48"/>
      <c r="D118" s="50"/>
    </row>
    <row r="119" spans="1:7">
      <c r="A119" s="50"/>
      <c r="B119" s="48"/>
      <c r="D119" s="50"/>
    </row>
    <row r="120" spans="1:7">
      <c r="A120" s="50"/>
      <c r="B120" s="48"/>
      <c r="D120" s="50"/>
    </row>
    <row r="121" spans="1:7">
      <c r="A121" s="50"/>
      <c r="B121" s="48"/>
      <c r="D121" s="50"/>
    </row>
    <row r="122" spans="1:7">
      <c r="A122" s="50"/>
      <c r="B122" s="48"/>
      <c r="D122" s="50"/>
    </row>
    <row r="123" spans="1:7">
      <c r="A123" s="50"/>
      <c r="B123" s="48"/>
      <c r="D123" s="50"/>
    </row>
    <row r="124" spans="1:7">
      <c r="A124" s="50"/>
      <c r="B124" s="48"/>
      <c r="D124" s="50"/>
    </row>
    <row r="125" spans="1:7">
      <c r="A125" s="50"/>
      <c r="B125" s="48"/>
      <c r="D125" s="50"/>
    </row>
    <row r="126" spans="1:7">
      <c r="A126" s="50"/>
      <c r="B126" s="48"/>
      <c r="D126" s="50"/>
    </row>
    <row r="127" spans="1:7">
      <c r="A127" s="50"/>
      <c r="B127" s="48"/>
      <c r="D127" s="50"/>
    </row>
    <row r="128" spans="1:7">
      <c r="A128" s="50"/>
      <c r="B128" s="48"/>
      <c r="D128" s="50"/>
    </row>
    <row r="129" spans="1:4">
      <c r="A129" s="50"/>
      <c r="B129" s="48"/>
      <c r="D129" s="50"/>
    </row>
    <row r="130" spans="1:4">
      <c r="A130" s="50"/>
      <c r="B130" s="48"/>
      <c r="D130" s="50"/>
    </row>
    <row r="131" spans="1:4">
      <c r="A131" s="50"/>
      <c r="B131" s="48"/>
      <c r="D131" s="50"/>
    </row>
    <row r="132" spans="1:4">
      <c r="A132" s="50"/>
      <c r="B132" s="48"/>
      <c r="D132" s="50"/>
    </row>
    <row r="133" spans="1:4">
      <c r="A133" s="50"/>
      <c r="B133" s="48"/>
      <c r="D133" s="50"/>
    </row>
    <row r="134" spans="1:4">
      <c r="A134" s="50"/>
      <c r="B134" s="48"/>
      <c r="D134" s="50"/>
    </row>
    <row r="135" spans="1:4">
      <c r="A135" s="50"/>
      <c r="B135" s="48"/>
      <c r="D135" s="50"/>
    </row>
    <row r="136" spans="1:4">
      <c r="A136" s="50"/>
      <c r="B136" s="48"/>
      <c r="D136" s="50"/>
    </row>
    <row r="137" spans="1:4">
      <c r="A137" s="50"/>
      <c r="B137" s="48"/>
      <c r="D137" s="50"/>
    </row>
    <row r="138" spans="1:4">
      <c r="A138" s="50"/>
      <c r="B138" s="48"/>
      <c r="D138" s="50"/>
    </row>
    <row r="139" spans="1:4">
      <c r="A139" s="50"/>
      <c r="B139" s="48"/>
      <c r="D139" s="50"/>
    </row>
    <row r="140" spans="1:4">
      <c r="A140" s="50"/>
      <c r="B140" s="48"/>
      <c r="D140" s="50"/>
    </row>
    <row r="141" spans="1:4">
      <c r="A141" s="50"/>
      <c r="B141" s="48"/>
      <c r="D141" s="50"/>
    </row>
    <row r="142" spans="1:4">
      <c r="A142" s="50"/>
      <c r="B142" s="48"/>
      <c r="D142" s="50"/>
    </row>
    <row r="143" spans="1:4">
      <c r="A143" s="50"/>
      <c r="B143" s="48"/>
      <c r="D143" s="50"/>
    </row>
    <row r="144" spans="1:4">
      <c r="A144" s="50"/>
      <c r="B144" s="48"/>
      <c r="D144" s="50"/>
    </row>
    <row r="145" spans="1:4">
      <c r="A145" s="50"/>
      <c r="B145" s="48"/>
      <c r="D145" s="50"/>
    </row>
    <row r="146" spans="1:4">
      <c r="A146" s="50"/>
      <c r="B146" s="48"/>
      <c r="D146" s="50"/>
    </row>
    <row r="147" spans="1:4">
      <c r="A147" s="50"/>
      <c r="B147" s="48"/>
      <c r="D147" s="50"/>
    </row>
    <row r="148" spans="1:4">
      <c r="A148" s="50"/>
      <c r="B148" s="48"/>
      <c r="D148" s="50"/>
    </row>
    <row r="149" spans="1:4">
      <c r="A149" s="50"/>
      <c r="B149" s="48"/>
      <c r="D149" s="50"/>
    </row>
    <row r="150" spans="1:4">
      <c r="A150" s="50"/>
      <c r="B150" s="48"/>
      <c r="D150" s="50"/>
    </row>
    <row r="151" spans="1:4">
      <c r="A151" s="50"/>
      <c r="B151" s="48"/>
      <c r="D151" s="50"/>
    </row>
    <row r="152" spans="1:4">
      <c r="A152" s="50"/>
      <c r="B152" s="48"/>
      <c r="D152" s="50"/>
    </row>
    <row r="153" spans="1:4">
      <c r="A153" s="50"/>
      <c r="B153" s="48"/>
      <c r="D153" s="50"/>
    </row>
    <row r="154" spans="1:4">
      <c r="A154" s="50"/>
      <c r="B154" s="48"/>
      <c r="D154" s="50"/>
    </row>
    <row r="155" spans="1:4">
      <c r="A155" s="50"/>
      <c r="B155" s="48"/>
      <c r="D155" s="50"/>
    </row>
    <row r="156" spans="1:4">
      <c r="A156" s="50"/>
      <c r="B156" s="48"/>
      <c r="D156" s="50"/>
    </row>
    <row r="157" spans="1:4">
      <c r="A157" s="50"/>
      <c r="B157" s="48"/>
      <c r="D157" s="50"/>
    </row>
    <row r="158" spans="1:4">
      <c r="A158" s="50"/>
      <c r="B158" s="48"/>
      <c r="D158" s="50"/>
    </row>
    <row r="159" spans="1:4">
      <c r="A159" s="50"/>
      <c r="B159" s="48"/>
      <c r="D159" s="50"/>
    </row>
    <row r="160" spans="1:4">
      <c r="A160" s="50"/>
      <c r="B160" s="48"/>
      <c r="D160" s="50"/>
    </row>
    <row r="161" spans="1:4">
      <c r="A161" s="50"/>
      <c r="B161" s="48"/>
      <c r="D161" s="50"/>
    </row>
    <row r="162" spans="1:4">
      <c r="A162" s="50"/>
      <c r="B162" s="48"/>
      <c r="D162" s="50"/>
    </row>
    <row r="163" spans="1:4">
      <c r="A163" s="50"/>
      <c r="B163" s="48"/>
      <c r="D163" s="50"/>
    </row>
    <row r="164" spans="1:4">
      <c r="A164" s="50"/>
      <c r="B164" s="48"/>
      <c r="D164" s="50"/>
    </row>
    <row r="165" spans="1:4">
      <c r="A165" s="50"/>
      <c r="B165" s="48"/>
      <c r="D165" s="50"/>
    </row>
    <row r="166" spans="1:4">
      <c r="A166" s="50"/>
      <c r="B166" s="48"/>
      <c r="D166" s="50"/>
    </row>
    <row r="167" spans="1:4">
      <c r="A167" s="50"/>
      <c r="B167" s="48"/>
      <c r="D167" s="50"/>
    </row>
    <row r="168" spans="1:4">
      <c r="A168" s="50"/>
      <c r="B168" s="48"/>
      <c r="D168" s="50"/>
    </row>
    <row r="169" spans="1:4">
      <c r="A169" s="50"/>
      <c r="B169" s="48"/>
      <c r="D169" s="50"/>
    </row>
    <row r="170" spans="1:4">
      <c r="A170" s="50"/>
      <c r="B170" s="48"/>
      <c r="D170" s="50"/>
    </row>
    <row r="171" spans="1:4">
      <c r="A171" s="50"/>
      <c r="B171" s="48"/>
      <c r="D171" s="50"/>
    </row>
    <row r="172" spans="1:4">
      <c r="A172" s="50"/>
      <c r="B172" s="48"/>
      <c r="D172" s="50"/>
    </row>
    <row r="173" spans="1:4">
      <c r="A173" s="50"/>
      <c r="B173" s="48"/>
      <c r="D173" s="50"/>
    </row>
    <row r="174" spans="1:4">
      <c r="A174" s="50"/>
      <c r="B174" s="48"/>
      <c r="D174" s="50"/>
    </row>
    <row r="175" spans="1:4">
      <c r="A175" s="50"/>
      <c r="B175" s="48"/>
      <c r="D175" s="50"/>
    </row>
    <row r="176" spans="1:4">
      <c r="A176" s="50"/>
      <c r="B176" s="48"/>
      <c r="D176" s="50"/>
    </row>
    <row r="177" spans="1:4">
      <c r="A177" s="50"/>
      <c r="B177" s="48"/>
      <c r="D177" s="50"/>
    </row>
    <row r="178" spans="1:4">
      <c r="A178" s="50"/>
      <c r="B178" s="48"/>
      <c r="D178" s="50"/>
    </row>
    <row r="179" spans="1:4">
      <c r="A179" s="50"/>
      <c r="B179" s="48"/>
      <c r="D179" s="50"/>
    </row>
    <row r="180" spans="1:4">
      <c r="A180" s="50"/>
      <c r="B180" s="48"/>
      <c r="D180" s="50"/>
    </row>
    <row r="181" spans="1:4">
      <c r="A181" s="50"/>
      <c r="B181" s="48"/>
      <c r="D181" s="50"/>
    </row>
    <row r="182" spans="1:4">
      <c r="A182" s="50"/>
      <c r="B182" s="48"/>
      <c r="D182" s="50"/>
    </row>
    <row r="183" spans="1:4">
      <c r="A183" s="50"/>
      <c r="B183" s="48"/>
      <c r="D183" s="50"/>
    </row>
    <row r="184" spans="1:4">
      <c r="A184" s="50"/>
      <c r="B184" s="48"/>
      <c r="D184" s="50"/>
    </row>
    <row r="185" spans="1:4">
      <c r="A185" s="50"/>
      <c r="B185" s="48"/>
      <c r="D185" s="50"/>
    </row>
    <row r="186" spans="1:4">
      <c r="A186" s="50"/>
      <c r="B186" s="48"/>
      <c r="D186" s="50"/>
    </row>
    <row r="187" spans="1:4">
      <c r="A187" s="50"/>
      <c r="B187" s="48"/>
      <c r="D187" s="50"/>
    </row>
    <row r="188" spans="1:4">
      <c r="A188" s="50"/>
      <c r="B188" s="48"/>
      <c r="D188" s="50"/>
    </row>
    <row r="189" spans="1:4">
      <c r="A189" s="50"/>
      <c r="B189" s="48"/>
      <c r="D189" s="50"/>
    </row>
    <row r="190" spans="1:4">
      <c r="A190" s="50"/>
      <c r="B190" s="48"/>
      <c r="D190" s="50"/>
    </row>
    <row r="191" spans="1:4">
      <c r="A191" s="50"/>
      <c r="B191" s="48"/>
      <c r="D191" s="50"/>
    </row>
    <row r="192" spans="1:4">
      <c r="A192" s="50"/>
      <c r="B192" s="48"/>
      <c r="D192" s="50"/>
    </row>
    <row r="193" spans="1:4">
      <c r="A193" s="50"/>
      <c r="B193" s="48"/>
      <c r="D193" s="50"/>
    </row>
    <row r="194" spans="1:4">
      <c r="A194" s="50"/>
      <c r="B194" s="48"/>
      <c r="D194" s="50"/>
    </row>
    <row r="195" spans="1:4">
      <c r="A195" s="50"/>
      <c r="B195" s="48"/>
      <c r="D195" s="50"/>
    </row>
    <row r="196" spans="1:4">
      <c r="A196" s="50"/>
      <c r="B196" s="48"/>
      <c r="D196" s="50"/>
    </row>
    <row r="197" spans="1:4">
      <c r="A197" s="50"/>
      <c r="B197" s="48"/>
      <c r="D197" s="50"/>
    </row>
    <row r="198" spans="1:4">
      <c r="A198" s="50"/>
      <c r="B198" s="48"/>
      <c r="D198" s="50"/>
    </row>
    <row r="199" spans="1:4">
      <c r="A199" s="50"/>
      <c r="B199" s="48"/>
      <c r="D199" s="50"/>
    </row>
    <row r="200" spans="1:4">
      <c r="A200" s="50"/>
      <c r="B200" s="48"/>
      <c r="D200" s="50"/>
    </row>
  </sheetData>
  <sheetProtection formatCells="0" insertHyperlinks="0" autoFilter="0"/>
  <autoFilter ref="A1:F115" xr:uid="{00000000-0009-0000-0000-00000D000000}"/>
  <mergeCells count="1">
    <mergeCell ref="I3:L7"/>
  </mergeCells>
  <phoneticPr fontId="45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00"/>
  <sheetViews>
    <sheetView workbookViewId="0">
      <selection activeCell="M29" sqref="M29"/>
    </sheetView>
  </sheetViews>
  <sheetFormatPr baseColWidth="10" defaultColWidth="14" defaultRowHeight="14"/>
  <cols>
    <col min="1" max="1" width="17.3984375" style="32" customWidth="1"/>
    <col min="2" max="2" width="8.59765625" style="32" customWidth="1"/>
    <col min="4" max="4" width="15.59765625" style="32" customWidth="1"/>
    <col min="5" max="5" width="20.3984375" customWidth="1"/>
    <col min="6" max="6" width="21.3984375" customWidth="1"/>
  </cols>
  <sheetData>
    <row r="1" spans="1:12" ht="28">
      <c r="A1" s="33" t="s">
        <v>0</v>
      </c>
      <c r="B1" s="34" t="s">
        <v>1</v>
      </c>
      <c r="C1" s="3" t="s">
        <v>897</v>
      </c>
      <c r="D1" s="3" t="s">
        <v>1116</v>
      </c>
      <c r="E1" s="3" t="s">
        <v>5</v>
      </c>
      <c r="F1" s="3" t="s">
        <v>6</v>
      </c>
      <c r="G1" s="55" t="s">
        <v>702</v>
      </c>
    </row>
    <row r="2" spans="1:12">
      <c r="A2" s="51" t="s">
        <v>1231</v>
      </c>
      <c r="B2" s="48">
        <v>50</v>
      </c>
      <c r="C2" s="52">
        <v>0.7</v>
      </c>
      <c r="D2" s="53">
        <v>2.12</v>
      </c>
      <c r="E2" s="56">
        <f>D2</f>
        <v>2.12</v>
      </c>
      <c r="F2" s="57">
        <f>E2*1.732050807569</f>
        <v>3.67194771204628</v>
      </c>
      <c r="G2" s="41" t="s">
        <v>731</v>
      </c>
      <c r="I2" s="42" t="s">
        <v>13</v>
      </c>
    </row>
    <row r="3" spans="1:12" ht="13" customHeight="1">
      <c r="A3" s="54" t="s">
        <v>1232</v>
      </c>
      <c r="B3" s="48">
        <v>50</v>
      </c>
      <c r="C3" s="52">
        <v>1.1000000000000001</v>
      </c>
      <c r="D3" s="52">
        <v>3.1</v>
      </c>
      <c r="E3" s="56">
        <f t="shared" ref="E3:E7" si="0">D3</f>
        <v>3.1</v>
      </c>
      <c r="F3" s="57">
        <f t="shared" ref="F3:F7" si="1">E3*1.732050807569</f>
        <v>5.3693575034638998</v>
      </c>
      <c r="G3" s="41" t="s">
        <v>731</v>
      </c>
      <c r="I3" s="165" t="s">
        <v>15</v>
      </c>
      <c r="J3" s="165"/>
      <c r="K3" s="165"/>
      <c r="L3" s="165"/>
    </row>
    <row r="4" spans="1:12">
      <c r="A4" s="54" t="s">
        <v>1233</v>
      </c>
      <c r="B4" s="48">
        <v>50</v>
      </c>
      <c r="C4" s="52">
        <v>1.5</v>
      </c>
      <c r="D4" s="52">
        <v>3.36</v>
      </c>
      <c r="E4" s="56">
        <f t="shared" si="0"/>
        <v>3.36</v>
      </c>
      <c r="F4" s="57">
        <f t="shared" si="1"/>
        <v>5.8196907134318394</v>
      </c>
      <c r="G4" s="41" t="s">
        <v>731</v>
      </c>
      <c r="I4" s="165"/>
      <c r="J4" s="165"/>
      <c r="K4" s="165"/>
      <c r="L4" s="165"/>
    </row>
    <row r="5" spans="1:12">
      <c r="A5" s="54" t="s">
        <v>1234</v>
      </c>
      <c r="B5" s="48">
        <v>50</v>
      </c>
      <c r="C5" s="52">
        <v>2.2000000000000002</v>
      </c>
      <c r="D5" s="52">
        <v>4.9000000000000004</v>
      </c>
      <c r="E5" s="56">
        <f t="shared" si="0"/>
        <v>4.9000000000000004</v>
      </c>
      <c r="F5" s="57">
        <f t="shared" si="1"/>
        <v>8.4870489570881009</v>
      </c>
      <c r="G5" s="41" t="s">
        <v>731</v>
      </c>
      <c r="I5" s="165"/>
      <c r="J5" s="165"/>
      <c r="K5" s="165"/>
      <c r="L5" s="165"/>
    </row>
    <row r="6" spans="1:12">
      <c r="A6" s="54" t="s">
        <v>1235</v>
      </c>
      <c r="B6" s="48">
        <v>50</v>
      </c>
      <c r="C6" s="52">
        <v>3</v>
      </c>
      <c r="D6" s="52">
        <v>6.5</v>
      </c>
      <c r="E6" s="56">
        <f t="shared" si="0"/>
        <v>6.5</v>
      </c>
      <c r="F6" s="57">
        <f t="shared" si="1"/>
        <v>11.258330249198499</v>
      </c>
      <c r="G6" s="41" t="s">
        <v>731</v>
      </c>
      <c r="I6" s="165"/>
      <c r="J6" s="165"/>
      <c r="K6" s="165"/>
      <c r="L6" s="165"/>
    </row>
    <row r="7" spans="1:12">
      <c r="A7" s="54" t="s">
        <v>1236</v>
      </c>
      <c r="B7" s="48">
        <v>50</v>
      </c>
      <c r="C7" s="52">
        <v>3</v>
      </c>
      <c r="D7" s="52">
        <v>6.5</v>
      </c>
      <c r="E7" s="56">
        <f t="shared" si="0"/>
        <v>6.5</v>
      </c>
      <c r="F7" s="57">
        <f t="shared" si="1"/>
        <v>11.258330249198499</v>
      </c>
      <c r="G7" s="41" t="s">
        <v>731</v>
      </c>
      <c r="I7" s="165"/>
      <c r="J7" s="165"/>
      <c r="K7" s="165"/>
      <c r="L7" s="165"/>
    </row>
    <row r="8" spans="1:12">
      <c r="A8" s="54" t="s">
        <v>1237</v>
      </c>
      <c r="B8" s="48">
        <v>50</v>
      </c>
      <c r="C8" s="52">
        <v>4</v>
      </c>
      <c r="D8" s="52">
        <v>9.34</v>
      </c>
      <c r="E8" s="56">
        <f>F8/1.732050807569</f>
        <v>5.3924515142307223</v>
      </c>
      <c r="F8" s="56">
        <f>D8</f>
        <v>9.34</v>
      </c>
      <c r="G8" s="41" t="s">
        <v>731</v>
      </c>
    </row>
    <row r="9" spans="1:12">
      <c r="A9" s="54" t="s">
        <v>1238</v>
      </c>
      <c r="B9" s="48">
        <v>50</v>
      </c>
      <c r="C9" s="52">
        <v>5.5</v>
      </c>
      <c r="D9" s="52">
        <v>11.5</v>
      </c>
      <c r="E9" s="56">
        <f t="shared" ref="E9:E10" si="2">F9/1.732050807569</f>
        <v>6.6395280956802258</v>
      </c>
      <c r="F9" s="56">
        <f t="shared" ref="F9:F10" si="3">D9</f>
        <v>11.5</v>
      </c>
      <c r="G9" s="41" t="s">
        <v>731</v>
      </c>
    </row>
    <row r="10" spans="1:12">
      <c r="A10" s="54" t="s">
        <v>1239</v>
      </c>
      <c r="B10" s="48">
        <v>50</v>
      </c>
      <c r="C10" s="52">
        <v>7.5</v>
      </c>
      <c r="D10" s="52">
        <v>15.5</v>
      </c>
      <c r="E10" s="56">
        <f t="shared" si="2"/>
        <v>8.9489291724385662</v>
      </c>
      <c r="F10" s="56">
        <f t="shared" si="3"/>
        <v>15.5</v>
      </c>
      <c r="G10" s="41" t="s">
        <v>731</v>
      </c>
    </row>
    <row r="11" spans="1:12">
      <c r="A11" s="54" t="s">
        <v>1240</v>
      </c>
      <c r="B11" s="48">
        <v>50</v>
      </c>
      <c r="C11" s="52">
        <v>1.1000000000000001</v>
      </c>
      <c r="D11" s="52">
        <v>2.8</v>
      </c>
      <c r="E11" s="56">
        <f t="shared" ref="E11:E14" si="4">D11</f>
        <v>2.8</v>
      </c>
      <c r="F11" s="57">
        <f t="shared" ref="F11:F14" si="5">E11*1.732050807569</f>
        <v>4.8497422611931995</v>
      </c>
      <c r="G11" s="41" t="s">
        <v>731</v>
      </c>
    </row>
    <row r="12" spans="1:12">
      <c r="A12" s="54" t="s">
        <v>1241</v>
      </c>
      <c r="B12" s="48">
        <v>50</v>
      </c>
      <c r="C12" s="52">
        <v>1.5</v>
      </c>
      <c r="D12" s="52">
        <v>3.36</v>
      </c>
      <c r="E12" s="56">
        <f t="shared" si="4"/>
        <v>3.36</v>
      </c>
      <c r="F12" s="57">
        <f t="shared" si="5"/>
        <v>5.8196907134318394</v>
      </c>
      <c r="G12" s="41" t="s">
        <v>731</v>
      </c>
    </row>
    <row r="13" spans="1:12">
      <c r="A13" s="54" t="s">
        <v>1242</v>
      </c>
      <c r="B13" s="48">
        <v>50</v>
      </c>
      <c r="C13" s="52">
        <v>2.2000000000000002</v>
      </c>
      <c r="D13" s="52">
        <v>4.9000000000000004</v>
      </c>
      <c r="E13" s="56">
        <f t="shared" si="4"/>
        <v>4.9000000000000004</v>
      </c>
      <c r="F13" s="57">
        <f t="shared" si="5"/>
        <v>8.4870489570881009</v>
      </c>
      <c r="G13" s="41" t="s">
        <v>731</v>
      </c>
    </row>
    <row r="14" spans="1:12">
      <c r="A14" s="54" t="s">
        <v>1243</v>
      </c>
      <c r="B14" s="48">
        <v>50</v>
      </c>
      <c r="C14" s="52">
        <v>3</v>
      </c>
      <c r="D14" s="52">
        <v>6.5</v>
      </c>
      <c r="E14" s="56">
        <f t="shared" si="4"/>
        <v>6.5</v>
      </c>
      <c r="F14" s="57">
        <f t="shared" si="5"/>
        <v>11.258330249198499</v>
      </c>
      <c r="G14" s="41" t="s">
        <v>731</v>
      </c>
    </row>
    <row r="15" spans="1:12">
      <c r="A15" s="54" t="s">
        <v>1244</v>
      </c>
      <c r="B15" s="48">
        <v>50</v>
      </c>
      <c r="C15" s="52">
        <v>4</v>
      </c>
      <c r="D15" s="52">
        <v>9.34</v>
      </c>
      <c r="E15" s="56">
        <f t="shared" ref="E15:E20" si="6">F15/1.732050807569</f>
        <v>5.3924515142307223</v>
      </c>
      <c r="F15" s="56">
        <f t="shared" ref="F15:F20" si="7">D15</f>
        <v>9.34</v>
      </c>
      <c r="G15" s="41" t="s">
        <v>731</v>
      </c>
    </row>
    <row r="16" spans="1:12">
      <c r="A16" s="54" t="s">
        <v>1245</v>
      </c>
      <c r="B16" s="48">
        <v>50</v>
      </c>
      <c r="C16" s="52">
        <v>5.5</v>
      </c>
      <c r="D16" s="52">
        <v>11.5</v>
      </c>
      <c r="E16" s="56">
        <f t="shared" si="6"/>
        <v>6.6395280956802258</v>
      </c>
      <c r="F16" s="56">
        <f t="shared" si="7"/>
        <v>11.5</v>
      </c>
      <c r="G16" s="41" t="s">
        <v>731</v>
      </c>
    </row>
    <row r="17" spans="1:7">
      <c r="A17" s="54" t="s">
        <v>1246</v>
      </c>
      <c r="B17" s="48">
        <v>50</v>
      </c>
      <c r="C17" s="52">
        <v>7.5</v>
      </c>
      <c r="D17" s="52">
        <v>15.5</v>
      </c>
      <c r="E17" s="56">
        <f t="shared" si="6"/>
        <v>8.9489291724385662</v>
      </c>
      <c r="F17" s="56">
        <f t="shared" si="7"/>
        <v>15.5</v>
      </c>
      <c r="G17" s="41" t="s">
        <v>731</v>
      </c>
    </row>
    <row r="18" spans="1:7">
      <c r="A18" s="54" t="s">
        <v>1247</v>
      </c>
      <c r="B18" s="48">
        <v>50</v>
      </c>
      <c r="C18" s="52">
        <v>9.1999999999999993</v>
      </c>
      <c r="D18" s="52">
        <v>18.399999999999999</v>
      </c>
      <c r="E18" s="56">
        <f t="shared" si="6"/>
        <v>10.62324495308836</v>
      </c>
      <c r="F18" s="56">
        <f t="shared" si="7"/>
        <v>18.399999999999999</v>
      </c>
      <c r="G18" s="41" t="s">
        <v>731</v>
      </c>
    </row>
    <row r="19" spans="1:7">
      <c r="A19" s="54" t="s">
        <v>1248</v>
      </c>
      <c r="B19" s="48">
        <v>50</v>
      </c>
      <c r="C19" s="52">
        <v>11</v>
      </c>
      <c r="D19" s="52">
        <v>21.2</v>
      </c>
      <c r="E19" s="56">
        <f t="shared" si="6"/>
        <v>12.239825706819198</v>
      </c>
      <c r="F19" s="56">
        <f t="shared" si="7"/>
        <v>21.2</v>
      </c>
      <c r="G19" s="41" t="s">
        <v>731</v>
      </c>
    </row>
    <row r="20" spans="1:7">
      <c r="A20" s="54" t="s">
        <v>1249</v>
      </c>
      <c r="B20" s="48">
        <v>50</v>
      </c>
      <c r="C20" s="52">
        <v>15</v>
      </c>
      <c r="D20" s="52">
        <v>28.6</v>
      </c>
      <c r="E20" s="56">
        <f t="shared" si="6"/>
        <v>16.512217698822127</v>
      </c>
      <c r="F20" s="56">
        <f t="shared" si="7"/>
        <v>28.6</v>
      </c>
      <c r="G20" s="41" t="s">
        <v>731</v>
      </c>
    </row>
    <row r="21" spans="1:7">
      <c r="A21" s="54" t="s">
        <v>1250</v>
      </c>
      <c r="B21" s="48">
        <v>50</v>
      </c>
      <c r="C21" s="52">
        <v>2.2000000000000002</v>
      </c>
      <c r="D21" s="52">
        <v>4.9000000000000004</v>
      </c>
      <c r="E21" s="56">
        <f t="shared" ref="E21:E22" si="8">D21</f>
        <v>4.9000000000000004</v>
      </c>
      <c r="F21" s="57">
        <f t="shared" ref="F21:F22" si="9">E21*1.732050807569</f>
        <v>8.4870489570881009</v>
      </c>
      <c r="G21" s="41" t="s">
        <v>731</v>
      </c>
    </row>
    <row r="22" spans="1:7">
      <c r="A22" s="54" t="s">
        <v>1251</v>
      </c>
      <c r="B22" s="48">
        <v>50</v>
      </c>
      <c r="C22" s="52">
        <v>3</v>
      </c>
      <c r="D22" s="52">
        <v>6.5</v>
      </c>
      <c r="E22" s="56">
        <f t="shared" si="8"/>
        <v>6.5</v>
      </c>
      <c r="F22" s="57">
        <f t="shared" si="9"/>
        <v>11.258330249198499</v>
      </c>
      <c r="G22" s="41" t="s">
        <v>731</v>
      </c>
    </row>
    <row r="23" spans="1:7">
      <c r="A23" s="54" t="s">
        <v>1252</v>
      </c>
      <c r="B23" s="48">
        <v>50</v>
      </c>
      <c r="C23" s="52">
        <v>4</v>
      </c>
      <c r="D23" s="52">
        <v>9.34</v>
      </c>
      <c r="E23" s="56">
        <f t="shared" ref="E23:E53" si="10">F23/1.732050807569</f>
        <v>5.3924515142307223</v>
      </c>
      <c r="F23" s="56">
        <f t="shared" ref="F23:F53" si="11">D23</f>
        <v>9.34</v>
      </c>
      <c r="G23" s="41" t="s">
        <v>731</v>
      </c>
    </row>
    <row r="24" spans="1:7">
      <c r="A24" s="54" t="s">
        <v>1253</v>
      </c>
      <c r="B24" s="48">
        <v>50</v>
      </c>
      <c r="C24" s="52">
        <v>5.5</v>
      </c>
      <c r="D24" s="52">
        <v>11.5</v>
      </c>
      <c r="E24" s="56">
        <f t="shared" si="10"/>
        <v>6.6395280956802258</v>
      </c>
      <c r="F24" s="56">
        <f t="shared" si="11"/>
        <v>11.5</v>
      </c>
      <c r="G24" s="41" t="s">
        <v>731</v>
      </c>
    </row>
    <row r="25" spans="1:7">
      <c r="A25" s="54" t="s">
        <v>1254</v>
      </c>
      <c r="B25" s="48">
        <v>50</v>
      </c>
      <c r="C25" s="52">
        <v>7.5</v>
      </c>
      <c r="D25" s="52">
        <v>15.5</v>
      </c>
      <c r="E25" s="56">
        <f t="shared" si="10"/>
        <v>8.9489291724385662</v>
      </c>
      <c r="F25" s="56">
        <f t="shared" si="11"/>
        <v>15.5</v>
      </c>
      <c r="G25" s="41" t="s">
        <v>731</v>
      </c>
    </row>
    <row r="26" spans="1:7">
      <c r="A26" s="54" t="s">
        <v>1255</v>
      </c>
      <c r="B26" s="48">
        <v>50</v>
      </c>
      <c r="C26" s="52">
        <v>9.1999999999999993</v>
      </c>
      <c r="D26" s="52">
        <v>18.399999999999999</v>
      </c>
      <c r="E26" s="56">
        <f t="shared" si="10"/>
        <v>10.62324495308836</v>
      </c>
      <c r="F26" s="56">
        <f t="shared" si="11"/>
        <v>18.399999999999999</v>
      </c>
      <c r="G26" s="41" t="s">
        <v>731</v>
      </c>
    </row>
    <row r="27" spans="1:7">
      <c r="A27" s="54" t="s">
        <v>1256</v>
      </c>
      <c r="B27" s="48">
        <v>50</v>
      </c>
      <c r="C27" s="52">
        <v>11</v>
      </c>
      <c r="D27" s="52">
        <v>21.2</v>
      </c>
      <c r="E27" s="56">
        <f t="shared" si="10"/>
        <v>12.239825706819198</v>
      </c>
      <c r="F27" s="56">
        <f t="shared" si="11"/>
        <v>21.2</v>
      </c>
      <c r="G27" s="41" t="s">
        <v>731</v>
      </c>
    </row>
    <row r="28" spans="1:7">
      <c r="A28" s="54" t="s">
        <v>1257</v>
      </c>
      <c r="B28" s="48">
        <v>50</v>
      </c>
      <c r="C28" s="52">
        <v>15</v>
      </c>
      <c r="D28" s="52">
        <v>28.6</v>
      </c>
      <c r="E28" s="56">
        <f t="shared" si="10"/>
        <v>16.512217698822127</v>
      </c>
      <c r="F28" s="56">
        <f t="shared" si="11"/>
        <v>28.6</v>
      </c>
      <c r="G28" s="41" t="s">
        <v>731</v>
      </c>
    </row>
    <row r="29" spans="1:7">
      <c r="A29" s="54" t="s">
        <v>1258</v>
      </c>
      <c r="B29" s="48">
        <v>50</v>
      </c>
      <c r="C29" s="52">
        <v>18.5</v>
      </c>
      <c r="D29" s="52">
        <v>34.6</v>
      </c>
      <c r="E29" s="56">
        <f t="shared" si="10"/>
        <v>19.976319313959639</v>
      </c>
      <c r="F29" s="56">
        <f t="shared" si="11"/>
        <v>34.6</v>
      </c>
      <c r="G29" s="41" t="s">
        <v>731</v>
      </c>
    </row>
    <row r="30" spans="1:7">
      <c r="A30" s="54" t="s">
        <v>1259</v>
      </c>
      <c r="B30" s="48">
        <v>50</v>
      </c>
      <c r="C30" s="52">
        <v>22</v>
      </c>
      <c r="D30" s="52">
        <v>40.9</v>
      </c>
      <c r="E30" s="56">
        <f t="shared" si="10"/>
        <v>23.61362600985402</v>
      </c>
      <c r="F30" s="56">
        <f t="shared" si="11"/>
        <v>40.9</v>
      </c>
      <c r="G30" s="41" t="s">
        <v>731</v>
      </c>
    </row>
    <row r="31" spans="1:7">
      <c r="A31" s="54" t="s">
        <v>1260</v>
      </c>
      <c r="B31" s="48">
        <v>50</v>
      </c>
      <c r="C31" s="52">
        <v>4</v>
      </c>
      <c r="D31" s="52">
        <v>8.41</v>
      </c>
      <c r="E31" s="56">
        <f t="shared" si="10"/>
        <v>4.8555157638844086</v>
      </c>
      <c r="F31" s="56">
        <f t="shared" si="11"/>
        <v>8.41</v>
      </c>
      <c r="G31" s="41" t="s">
        <v>731</v>
      </c>
    </row>
    <row r="32" spans="1:7">
      <c r="A32" s="54" t="s">
        <v>1261</v>
      </c>
      <c r="B32" s="48">
        <v>50</v>
      </c>
      <c r="C32" s="52">
        <v>5.5</v>
      </c>
      <c r="D32" s="52">
        <v>11.5</v>
      </c>
      <c r="E32" s="56">
        <f t="shared" si="10"/>
        <v>6.6395280956802258</v>
      </c>
      <c r="F32" s="56">
        <f t="shared" si="11"/>
        <v>11.5</v>
      </c>
      <c r="G32" s="41" t="s">
        <v>731</v>
      </c>
    </row>
    <row r="33" spans="1:7">
      <c r="A33" s="54" t="s">
        <v>1262</v>
      </c>
      <c r="B33" s="48">
        <v>50</v>
      </c>
      <c r="C33" s="52">
        <v>7.5</v>
      </c>
      <c r="D33" s="52">
        <v>15.5</v>
      </c>
      <c r="E33" s="56">
        <f t="shared" si="10"/>
        <v>8.9489291724385662</v>
      </c>
      <c r="F33" s="56">
        <f t="shared" si="11"/>
        <v>15.5</v>
      </c>
      <c r="G33" s="41" t="s">
        <v>731</v>
      </c>
    </row>
    <row r="34" spans="1:7">
      <c r="A34" s="54" t="s">
        <v>1263</v>
      </c>
      <c r="B34" s="48">
        <v>50</v>
      </c>
      <c r="C34" s="52">
        <v>9.1999999999999993</v>
      </c>
      <c r="D34" s="52">
        <v>18.399999999999999</v>
      </c>
      <c r="E34" s="56">
        <f t="shared" si="10"/>
        <v>10.62324495308836</v>
      </c>
      <c r="F34" s="56">
        <f t="shared" si="11"/>
        <v>18.399999999999999</v>
      </c>
      <c r="G34" s="41" t="s">
        <v>731</v>
      </c>
    </row>
    <row r="35" spans="1:7">
      <c r="A35" s="54" t="s">
        <v>1264</v>
      </c>
      <c r="B35" s="48">
        <v>50</v>
      </c>
      <c r="C35" s="52">
        <v>11</v>
      </c>
      <c r="D35" s="52">
        <v>21.2</v>
      </c>
      <c r="E35" s="56">
        <f t="shared" si="10"/>
        <v>12.239825706819198</v>
      </c>
      <c r="F35" s="56">
        <f t="shared" si="11"/>
        <v>21.2</v>
      </c>
      <c r="G35" s="41" t="s">
        <v>731</v>
      </c>
    </row>
    <row r="36" spans="1:7">
      <c r="A36" s="54" t="s">
        <v>1265</v>
      </c>
      <c r="B36" s="48">
        <v>50</v>
      </c>
      <c r="C36" s="52">
        <v>15</v>
      </c>
      <c r="D36" s="52">
        <v>28.6</v>
      </c>
      <c r="E36" s="56">
        <f t="shared" si="10"/>
        <v>16.512217698822127</v>
      </c>
      <c r="F36" s="56">
        <f t="shared" si="11"/>
        <v>28.6</v>
      </c>
      <c r="G36" s="41" t="s">
        <v>731</v>
      </c>
    </row>
    <row r="37" spans="1:7">
      <c r="A37" s="54" t="s">
        <v>1266</v>
      </c>
      <c r="B37" s="48">
        <v>50</v>
      </c>
      <c r="C37" s="52">
        <v>15</v>
      </c>
      <c r="D37" s="52">
        <v>28.6</v>
      </c>
      <c r="E37" s="56">
        <f t="shared" si="10"/>
        <v>16.512217698822127</v>
      </c>
      <c r="F37" s="56">
        <f t="shared" si="11"/>
        <v>28.6</v>
      </c>
      <c r="G37" s="41" t="s">
        <v>731</v>
      </c>
    </row>
    <row r="38" spans="1:7">
      <c r="A38" s="54" t="s">
        <v>1267</v>
      </c>
      <c r="B38" s="48">
        <v>50</v>
      </c>
      <c r="C38" s="52">
        <v>18.5</v>
      </c>
      <c r="D38" s="52">
        <v>34.6</v>
      </c>
      <c r="E38" s="56">
        <f t="shared" si="10"/>
        <v>19.976319313959639</v>
      </c>
      <c r="F38" s="56">
        <f t="shared" si="11"/>
        <v>34.6</v>
      </c>
      <c r="G38" s="41" t="s">
        <v>731</v>
      </c>
    </row>
    <row r="39" spans="1:7">
      <c r="A39" s="54" t="s">
        <v>1268</v>
      </c>
      <c r="B39" s="48">
        <v>50</v>
      </c>
      <c r="C39" s="52">
        <v>22</v>
      </c>
      <c r="D39" s="52">
        <v>40.9</v>
      </c>
      <c r="E39" s="56">
        <f t="shared" si="10"/>
        <v>23.61362600985402</v>
      </c>
      <c r="F39" s="56">
        <f t="shared" si="11"/>
        <v>40.9</v>
      </c>
      <c r="G39" s="41" t="s">
        <v>731</v>
      </c>
    </row>
    <row r="40" spans="1:7">
      <c r="A40" s="54" t="s">
        <v>1269</v>
      </c>
      <c r="B40" s="48">
        <v>50</v>
      </c>
      <c r="C40" s="52">
        <v>30</v>
      </c>
      <c r="D40" s="52">
        <v>28.6</v>
      </c>
      <c r="E40" s="56">
        <f t="shared" si="10"/>
        <v>16.512217698822127</v>
      </c>
      <c r="F40" s="56">
        <f t="shared" si="11"/>
        <v>28.6</v>
      </c>
      <c r="G40" s="41" t="s">
        <v>731</v>
      </c>
    </row>
    <row r="41" spans="1:7">
      <c r="A41" s="54" t="s">
        <v>1270</v>
      </c>
      <c r="B41" s="48">
        <v>50</v>
      </c>
      <c r="C41" s="52">
        <v>22</v>
      </c>
      <c r="D41" s="52">
        <v>40.9</v>
      </c>
      <c r="E41" s="56">
        <f t="shared" si="10"/>
        <v>23.61362600985402</v>
      </c>
      <c r="F41" s="56">
        <f t="shared" si="11"/>
        <v>40.9</v>
      </c>
      <c r="G41" s="41" t="s">
        <v>731</v>
      </c>
    </row>
    <row r="42" spans="1:7">
      <c r="A42" s="54" t="s">
        <v>1271</v>
      </c>
      <c r="B42" s="48">
        <v>50</v>
      </c>
      <c r="C42" s="52">
        <v>30</v>
      </c>
      <c r="D42" s="52">
        <v>55.4</v>
      </c>
      <c r="E42" s="56">
        <f t="shared" si="10"/>
        <v>31.985204913103001</v>
      </c>
      <c r="F42" s="56">
        <f t="shared" si="11"/>
        <v>55.4</v>
      </c>
      <c r="G42" s="41" t="s">
        <v>731</v>
      </c>
    </row>
    <row r="43" spans="1:7">
      <c r="A43" s="54" t="s">
        <v>1272</v>
      </c>
      <c r="B43" s="48">
        <v>50</v>
      </c>
      <c r="C43" s="52">
        <v>22</v>
      </c>
      <c r="D43" s="52">
        <v>40.9</v>
      </c>
      <c r="E43" s="56">
        <f t="shared" si="10"/>
        <v>23.61362600985402</v>
      </c>
      <c r="F43" s="56">
        <f t="shared" si="11"/>
        <v>40.9</v>
      </c>
      <c r="G43" s="41" t="s">
        <v>731</v>
      </c>
    </row>
    <row r="44" spans="1:7">
      <c r="A44" s="51" t="s">
        <v>1273</v>
      </c>
      <c r="B44" s="48">
        <v>50</v>
      </c>
      <c r="C44" s="52">
        <v>30</v>
      </c>
      <c r="D44" s="58">
        <v>55.4</v>
      </c>
      <c r="E44" s="56">
        <f t="shared" si="10"/>
        <v>31.985204913103001</v>
      </c>
      <c r="F44" s="56">
        <f t="shared" si="11"/>
        <v>55.4</v>
      </c>
      <c r="G44" s="41" t="s">
        <v>731</v>
      </c>
    </row>
    <row r="45" spans="1:7">
      <c r="A45" s="54" t="s">
        <v>1274</v>
      </c>
      <c r="B45" s="48">
        <v>50</v>
      </c>
      <c r="C45" s="52">
        <v>37</v>
      </c>
      <c r="D45" s="47">
        <v>67.7</v>
      </c>
      <c r="E45" s="56">
        <f t="shared" si="10"/>
        <v>39.086613224134901</v>
      </c>
      <c r="F45" s="56">
        <f t="shared" si="11"/>
        <v>67.7</v>
      </c>
      <c r="G45" s="41" t="s">
        <v>731</v>
      </c>
    </row>
    <row r="46" spans="1:7">
      <c r="A46" s="54" t="s">
        <v>1275</v>
      </c>
      <c r="B46" s="48">
        <v>50</v>
      </c>
      <c r="C46" s="52">
        <v>11</v>
      </c>
      <c r="D46" s="47">
        <v>21.2</v>
      </c>
      <c r="E46" s="56">
        <f t="shared" si="10"/>
        <v>12.239825706819198</v>
      </c>
      <c r="F46" s="56">
        <f t="shared" si="11"/>
        <v>21.2</v>
      </c>
      <c r="G46" s="41" t="s">
        <v>731</v>
      </c>
    </row>
    <row r="47" spans="1:7">
      <c r="A47" s="54" t="s">
        <v>1276</v>
      </c>
      <c r="B47" s="48">
        <v>50</v>
      </c>
      <c r="C47" s="52">
        <v>15</v>
      </c>
      <c r="D47" s="47">
        <v>28.6</v>
      </c>
      <c r="E47" s="56">
        <f t="shared" si="10"/>
        <v>16.512217698822127</v>
      </c>
      <c r="F47" s="56">
        <f t="shared" si="11"/>
        <v>28.6</v>
      </c>
      <c r="G47" s="41" t="s">
        <v>731</v>
      </c>
    </row>
    <row r="48" spans="1:7">
      <c r="A48" s="54" t="s">
        <v>1277</v>
      </c>
      <c r="B48" s="48">
        <v>50</v>
      </c>
      <c r="C48" s="52">
        <v>18.5</v>
      </c>
      <c r="D48" s="47">
        <v>34.6</v>
      </c>
      <c r="E48" s="56">
        <f t="shared" si="10"/>
        <v>19.976319313959639</v>
      </c>
      <c r="F48" s="56">
        <f t="shared" si="11"/>
        <v>34.6</v>
      </c>
      <c r="G48" s="41" t="s">
        <v>731</v>
      </c>
    </row>
    <row r="49" spans="1:8">
      <c r="A49" s="54" t="s">
        <v>1278</v>
      </c>
      <c r="B49" s="48">
        <v>50</v>
      </c>
      <c r="C49" s="52">
        <v>22</v>
      </c>
      <c r="D49" s="47">
        <v>40.9</v>
      </c>
      <c r="E49" s="56">
        <f t="shared" si="10"/>
        <v>23.61362600985402</v>
      </c>
      <c r="F49" s="56">
        <f t="shared" si="11"/>
        <v>40.9</v>
      </c>
      <c r="G49" s="41" t="s">
        <v>731</v>
      </c>
    </row>
    <row r="50" spans="1:8">
      <c r="A50" s="54" t="s">
        <v>1279</v>
      </c>
      <c r="B50" s="48">
        <v>50</v>
      </c>
      <c r="C50" s="52">
        <v>30</v>
      </c>
      <c r="D50" s="47">
        <v>55.4</v>
      </c>
      <c r="E50" s="56">
        <f t="shared" si="10"/>
        <v>31.985204913103001</v>
      </c>
      <c r="F50" s="56">
        <f t="shared" si="11"/>
        <v>55.4</v>
      </c>
      <c r="G50" s="41" t="s">
        <v>731</v>
      </c>
    </row>
    <row r="51" spans="1:8">
      <c r="A51" s="54" t="s">
        <v>1280</v>
      </c>
      <c r="B51" s="48">
        <v>50</v>
      </c>
      <c r="C51" s="52">
        <v>37</v>
      </c>
      <c r="D51" s="47">
        <v>67.7</v>
      </c>
      <c r="E51" s="56">
        <f t="shared" si="10"/>
        <v>39.086613224134901</v>
      </c>
      <c r="F51" s="56">
        <f t="shared" si="11"/>
        <v>67.7</v>
      </c>
      <c r="G51" s="41" t="s">
        <v>731</v>
      </c>
    </row>
    <row r="52" spans="1:8">
      <c r="A52" s="54" t="s">
        <v>1281</v>
      </c>
      <c r="B52" s="48">
        <v>50</v>
      </c>
      <c r="C52" s="52">
        <v>45</v>
      </c>
      <c r="D52" s="47">
        <v>82</v>
      </c>
      <c r="E52" s="56">
        <f t="shared" si="10"/>
        <v>47.342722073545957</v>
      </c>
      <c r="F52" s="56">
        <f t="shared" si="11"/>
        <v>82</v>
      </c>
      <c r="G52" s="41" t="s">
        <v>731</v>
      </c>
    </row>
    <row r="53" spans="1:8">
      <c r="A53" s="54" t="s">
        <v>1282</v>
      </c>
      <c r="B53" s="48">
        <v>50</v>
      </c>
      <c r="C53" s="52">
        <v>55</v>
      </c>
      <c r="D53" s="47">
        <v>99.6</v>
      </c>
      <c r="E53" s="56">
        <f t="shared" si="10"/>
        <v>57.504086811282647</v>
      </c>
      <c r="F53" s="56">
        <f t="shared" si="11"/>
        <v>99.6</v>
      </c>
      <c r="G53" s="41" t="s">
        <v>731</v>
      </c>
    </row>
    <row r="54" spans="1:8">
      <c r="A54" s="54" t="s">
        <v>1283</v>
      </c>
      <c r="B54" s="48">
        <v>50</v>
      </c>
      <c r="C54" s="52">
        <v>0.7</v>
      </c>
      <c r="D54" s="47">
        <v>5.4</v>
      </c>
      <c r="E54" s="56">
        <f t="shared" ref="E54:E62" si="12">D54</f>
        <v>5.4</v>
      </c>
      <c r="F54" s="57">
        <f t="shared" ref="F54:F62" si="13">E54*1.732050807569</f>
        <v>9.3530743608726006</v>
      </c>
      <c r="G54" s="41" t="s">
        <v>731</v>
      </c>
      <c r="H54" s="59" t="s">
        <v>26</v>
      </c>
    </row>
    <row r="55" spans="1:8">
      <c r="A55" s="54" t="s">
        <v>1284</v>
      </c>
      <c r="B55" s="48">
        <v>50</v>
      </c>
      <c r="C55" s="52">
        <v>1.1000000000000001</v>
      </c>
      <c r="D55" s="47">
        <v>8.1999999999999993</v>
      </c>
      <c r="E55" s="56">
        <f t="shared" si="12"/>
        <v>8.1999999999999993</v>
      </c>
      <c r="F55" s="57">
        <f t="shared" si="13"/>
        <v>14.202816622065798</v>
      </c>
      <c r="G55" s="41" t="s">
        <v>731</v>
      </c>
      <c r="H55" s="59" t="s">
        <v>30</v>
      </c>
    </row>
    <row r="56" spans="1:8">
      <c r="A56" s="54" t="s">
        <v>1285</v>
      </c>
      <c r="B56" s="48">
        <v>50</v>
      </c>
      <c r="C56" s="52">
        <v>1.5</v>
      </c>
      <c r="D56" s="47">
        <v>8.5</v>
      </c>
      <c r="E56" s="56">
        <f t="shared" si="12"/>
        <v>8.5</v>
      </c>
      <c r="F56" s="57">
        <f t="shared" si="13"/>
        <v>14.7224318643365</v>
      </c>
      <c r="G56" s="41" t="s">
        <v>731</v>
      </c>
      <c r="H56" s="59" t="s">
        <v>38</v>
      </c>
    </row>
    <row r="57" spans="1:8">
      <c r="A57" s="54" t="s">
        <v>1286</v>
      </c>
      <c r="B57" s="48">
        <v>50</v>
      </c>
      <c r="C57" s="52">
        <v>2.2000000000000002</v>
      </c>
      <c r="D57" s="47">
        <v>14</v>
      </c>
      <c r="E57" s="56">
        <f t="shared" si="12"/>
        <v>14</v>
      </c>
      <c r="F57" s="57">
        <f t="shared" si="13"/>
        <v>24.248711305966001</v>
      </c>
      <c r="G57" s="41" t="s">
        <v>731</v>
      </c>
      <c r="H57" s="59" t="s">
        <v>1287</v>
      </c>
    </row>
    <row r="58" spans="1:8">
      <c r="A58" s="54" t="s">
        <v>1288</v>
      </c>
      <c r="B58" s="48">
        <v>50</v>
      </c>
      <c r="C58" s="52">
        <v>3</v>
      </c>
      <c r="D58" s="47">
        <v>16</v>
      </c>
      <c r="E58" s="56">
        <f t="shared" si="12"/>
        <v>16</v>
      </c>
      <c r="F58" s="57">
        <f t="shared" si="13"/>
        <v>27.712812921104</v>
      </c>
      <c r="G58" s="41" t="s">
        <v>731</v>
      </c>
      <c r="H58" s="59" t="s">
        <v>1289</v>
      </c>
    </row>
    <row r="59" spans="1:8">
      <c r="A59" s="54" t="s">
        <v>1290</v>
      </c>
      <c r="B59" s="48">
        <v>50</v>
      </c>
      <c r="C59" s="52">
        <v>1.1000000000000001</v>
      </c>
      <c r="D59" s="47">
        <v>8</v>
      </c>
      <c r="E59" s="56">
        <f t="shared" si="12"/>
        <v>8</v>
      </c>
      <c r="F59" s="57">
        <f t="shared" si="13"/>
        <v>13.856406460552</v>
      </c>
      <c r="G59" s="41" t="s">
        <v>731</v>
      </c>
      <c r="H59" s="59" t="s">
        <v>30</v>
      </c>
    </row>
    <row r="60" spans="1:8">
      <c r="A60" s="54" t="s">
        <v>1291</v>
      </c>
      <c r="B60" s="48">
        <v>50</v>
      </c>
      <c r="C60" s="52">
        <v>1.5</v>
      </c>
      <c r="D60" s="47">
        <v>9.6</v>
      </c>
      <c r="E60" s="56">
        <f t="shared" si="12"/>
        <v>9.6</v>
      </c>
      <c r="F60" s="57">
        <f t="shared" si="13"/>
        <v>16.6276877526624</v>
      </c>
      <c r="G60" s="41" t="s">
        <v>731</v>
      </c>
      <c r="H60" s="59" t="s">
        <v>38</v>
      </c>
    </row>
    <row r="61" spans="1:8">
      <c r="A61" s="54" t="s">
        <v>1292</v>
      </c>
      <c r="B61" s="48">
        <v>50</v>
      </c>
      <c r="C61" s="52">
        <v>2.2000000000000002</v>
      </c>
      <c r="D61" s="47">
        <v>15</v>
      </c>
      <c r="E61" s="56">
        <f t="shared" si="12"/>
        <v>15</v>
      </c>
      <c r="F61" s="57">
        <f t="shared" si="13"/>
        <v>25.980762113535</v>
      </c>
      <c r="G61" s="41" t="s">
        <v>731</v>
      </c>
      <c r="H61" s="59" t="s">
        <v>1287</v>
      </c>
    </row>
    <row r="62" spans="1:8">
      <c r="A62" s="54" t="s">
        <v>1293</v>
      </c>
      <c r="B62" s="48">
        <v>50</v>
      </c>
      <c r="C62" s="52">
        <v>2.2000000000000002</v>
      </c>
      <c r="D62" s="47">
        <v>15</v>
      </c>
      <c r="E62" s="56">
        <f t="shared" si="12"/>
        <v>15</v>
      </c>
      <c r="F62" s="57">
        <f t="shared" si="13"/>
        <v>25.980762113535</v>
      </c>
      <c r="G62" s="41" t="s">
        <v>731</v>
      </c>
      <c r="H62" s="59" t="s">
        <v>1287</v>
      </c>
    </row>
    <row r="63" spans="1:8">
      <c r="A63" s="54"/>
      <c r="B63" s="48"/>
      <c r="D63" s="47"/>
    </row>
    <row r="64" spans="1:8">
      <c r="A64" s="54"/>
      <c r="B64" s="48"/>
      <c r="D64" s="47"/>
    </row>
    <row r="65" spans="1:4">
      <c r="A65" s="54"/>
      <c r="B65" s="48"/>
      <c r="D65" s="47"/>
    </row>
    <row r="66" spans="1:4">
      <c r="A66" s="54"/>
      <c r="B66" s="48"/>
      <c r="D66" s="47"/>
    </row>
    <row r="67" spans="1:4">
      <c r="A67" s="54"/>
      <c r="B67" s="48"/>
      <c r="D67" s="47"/>
    </row>
    <row r="68" spans="1:4">
      <c r="A68" s="54"/>
      <c r="B68" s="48"/>
      <c r="D68" s="47"/>
    </row>
    <row r="69" spans="1:4">
      <c r="A69" s="54"/>
      <c r="B69" s="48"/>
      <c r="D69" s="47"/>
    </row>
    <row r="70" spans="1:4">
      <c r="A70" s="54"/>
      <c r="B70" s="48"/>
      <c r="D70" s="47"/>
    </row>
    <row r="71" spans="1:4">
      <c r="A71" s="54"/>
      <c r="B71" s="48"/>
      <c r="D71" s="47"/>
    </row>
    <row r="72" spans="1:4">
      <c r="A72" s="54"/>
      <c r="B72" s="48"/>
      <c r="D72" s="47"/>
    </row>
    <row r="73" spans="1:4">
      <c r="A73" s="54"/>
      <c r="B73" s="48"/>
      <c r="D73" s="47"/>
    </row>
    <row r="74" spans="1:4">
      <c r="A74" s="54"/>
      <c r="B74" s="48"/>
      <c r="D74" s="47"/>
    </row>
    <row r="75" spans="1:4">
      <c r="A75" s="54"/>
      <c r="B75" s="48"/>
      <c r="D75" s="47"/>
    </row>
    <row r="76" spans="1:4">
      <c r="A76" s="54"/>
      <c r="B76" s="48"/>
      <c r="D76" s="47"/>
    </row>
    <row r="77" spans="1:4">
      <c r="A77" s="54"/>
      <c r="B77" s="48"/>
      <c r="D77" s="47"/>
    </row>
    <row r="78" spans="1:4">
      <c r="A78" s="54"/>
      <c r="B78" s="48"/>
      <c r="D78" s="47"/>
    </row>
    <row r="79" spans="1:4">
      <c r="A79" s="54"/>
      <c r="B79" s="48"/>
      <c r="D79" s="47"/>
    </row>
    <row r="80" spans="1:4">
      <c r="A80" s="54"/>
      <c r="B80" s="48"/>
      <c r="D80" s="47"/>
    </row>
    <row r="81" spans="1:4">
      <c r="A81" s="54"/>
      <c r="B81" s="48"/>
      <c r="D81" s="47"/>
    </row>
    <row r="82" spans="1:4">
      <c r="A82" s="54"/>
      <c r="B82" s="48"/>
      <c r="D82" s="47"/>
    </row>
    <row r="83" spans="1:4">
      <c r="A83" s="50"/>
      <c r="B83" s="48"/>
      <c r="D83" s="50"/>
    </row>
    <row r="84" spans="1:4">
      <c r="A84" s="50"/>
      <c r="B84" s="48"/>
      <c r="D84" s="50"/>
    </row>
    <row r="85" spans="1:4">
      <c r="A85" s="50"/>
      <c r="B85" s="48"/>
      <c r="D85" s="50"/>
    </row>
    <row r="86" spans="1:4">
      <c r="A86" s="50"/>
      <c r="B86" s="48"/>
      <c r="D86" s="50"/>
    </row>
    <row r="87" spans="1:4">
      <c r="A87" s="50"/>
      <c r="B87" s="48"/>
      <c r="D87" s="50"/>
    </row>
    <row r="88" spans="1:4">
      <c r="A88" s="50"/>
      <c r="B88" s="48"/>
      <c r="D88" s="50"/>
    </row>
    <row r="89" spans="1:4">
      <c r="A89" s="50"/>
      <c r="B89" s="48"/>
      <c r="D89" s="50"/>
    </row>
    <row r="90" spans="1:4">
      <c r="A90" s="50"/>
      <c r="B90" s="48"/>
      <c r="D90" s="50"/>
    </row>
    <row r="91" spans="1:4">
      <c r="A91" s="50"/>
      <c r="B91" s="48"/>
      <c r="D91" s="50"/>
    </row>
    <row r="92" spans="1:4">
      <c r="A92" s="50"/>
      <c r="B92" s="48"/>
      <c r="D92" s="50"/>
    </row>
    <row r="93" spans="1:4">
      <c r="A93" s="50"/>
      <c r="B93" s="48"/>
      <c r="D93" s="50"/>
    </row>
    <row r="94" spans="1:4">
      <c r="A94" s="50"/>
      <c r="B94" s="48"/>
      <c r="D94" s="50"/>
    </row>
    <row r="95" spans="1:4">
      <c r="A95" s="50"/>
      <c r="B95" s="48"/>
      <c r="D95" s="50"/>
    </row>
    <row r="96" spans="1:4">
      <c r="A96" s="50"/>
      <c r="B96" s="48"/>
      <c r="D96" s="50"/>
    </row>
    <row r="97" spans="1:4">
      <c r="A97" s="50"/>
      <c r="B97" s="48"/>
      <c r="D97" s="50"/>
    </row>
    <row r="98" spans="1:4">
      <c r="A98" s="50"/>
      <c r="B98" s="48"/>
      <c r="D98" s="50"/>
    </row>
    <row r="99" spans="1:4">
      <c r="A99" s="50"/>
      <c r="B99" s="48"/>
      <c r="D99" s="50"/>
    </row>
    <row r="100" spans="1:4">
      <c r="A100" s="50"/>
      <c r="B100" s="48"/>
      <c r="D100" s="50"/>
    </row>
    <row r="101" spans="1:4">
      <c r="A101" s="50"/>
      <c r="B101" s="48"/>
      <c r="D101" s="50"/>
    </row>
    <row r="102" spans="1:4">
      <c r="A102" s="50"/>
      <c r="B102" s="48"/>
      <c r="D102" s="50"/>
    </row>
    <row r="103" spans="1:4">
      <c r="A103" s="50"/>
      <c r="B103" s="48"/>
      <c r="D103" s="50"/>
    </row>
    <row r="104" spans="1:4">
      <c r="A104" s="50"/>
      <c r="B104" s="48"/>
      <c r="D104" s="50"/>
    </row>
    <row r="105" spans="1:4">
      <c r="A105" s="50"/>
      <c r="B105" s="48"/>
      <c r="D105" s="50"/>
    </row>
    <row r="106" spans="1:4">
      <c r="A106" s="50"/>
      <c r="B106" s="48"/>
      <c r="D106" s="50"/>
    </row>
    <row r="107" spans="1:4">
      <c r="A107" s="50"/>
      <c r="B107" s="48"/>
      <c r="D107" s="50"/>
    </row>
    <row r="108" spans="1:4">
      <c r="A108" s="50"/>
      <c r="B108" s="48"/>
      <c r="D108" s="50"/>
    </row>
    <row r="109" spans="1:4">
      <c r="A109" s="50"/>
      <c r="B109" s="48"/>
      <c r="D109" s="50"/>
    </row>
    <row r="110" spans="1:4">
      <c r="A110" s="50"/>
      <c r="B110" s="48"/>
      <c r="D110" s="50"/>
    </row>
    <row r="111" spans="1:4">
      <c r="A111" s="50"/>
      <c r="B111" s="48"/>
      <c r="D111" s="50"/>
    </row>
    <row r="112" spans="1:4">
      <c r="A112" s="50"/>
      <c r="B112" s="48"/>
      <c r="D112" s="50"/>
    </row>
    <row r="113" spans="1:4">
      <c r="A113" s="50"/>
      <c r="B113" s="48"/>
      <c r="D113" s="50"/>
    </row>
    <row r="114" spans="1:4">
      <c r="A114" s="50"/>
      <c r="B114" s="48"/>
      <c r="D114" s="50"/>
    </row>
    <row r="115" spans="1:4">
      <c r="A115" s="50"/>
      <c r="B115" s="48"/>
      <c r="D115" s="50"/>
    </row>
    <row r="116" spans="1:4">
      <c r="A116" s="50"/>
      <c r="B116" s="48"/>
      <c r="D116" s="50"/>
    </row>
    <row r="117" spans="1:4">
      <c r="A117" s="50"/>
      <c r="B117" s="48"/>
      <c r="D117" s="50"/>
    </row>
    <row r="118" spans="1:4">
      <c r="A118" s="50"/>
      <c r="B118" s="48"/>
      <c r="D118" s="50"/>
    </row>
    <row r="119" spans="1:4">
      <c r="A119" s="50"/>
      <c r="B119" s="48"/>
      <c r="D119" s="50"/>
    </row>
    <row r="120" spans="1:4">
      <c r="A120" s="50"/>
      <c r="B120" s="48"/>
      <c r="D120" s="50"/>
    </row>
    <row r="121" spans="1:4">
      <c r="A121" s="50"/>
      <c r="B121" s="48"/>
      <c r="D121" s="50"/>
    </row>
    <row r="122" spans="1:4">
      <c r="A122" s="50"/>
      <c r="B122" s="48"/>
      <c r="D122" s="50"/>
    </row>
    <row r="123" spans="1:4">
      <c r="A123" s="50"/>
      <c r="B123" s="48"/>
      <c r="D123" s="50"/>
    </row>
    <row r="124" spans="1:4">
      <c r="A124" s="50"/>
      <c r="B124" s="48"/>
      <c r="D124" s="50"/>
    </row>
    <row r="125" spans="1:4">
      <c r="A125" s="50"/>
      <c r="B125" s="48"/>
      <c r="D125" s="50"/>
    </row>
    <row r="126" spans="1:4">
      <c r="A126" s="50"/>
      <c r="B126" s="48"/>
      <c r="D126" s="50"/>
    </row>
    <row r="127" spans="1:4">
      <c r="A127" s="50"/>
      <c r="B127" s="48"/>
      <c r="D127" s="50"/>
    </row>
    <row r="128" spans="1:4">
      <c r="A128" s="50"/>
      <c r="B128" s="48"/>
      <c r="D128" s="50"/>
    </row>
    <row r="129" spans="1:4">
      <c r="A129" s="50"/>
      <c r="B129" s="48"/>
      <c r="D129" s="50"/>
    </row>
    <row r="130" spans="1:4">
      <c r="A130" s="50"/>
      <c r="B130" s="48"/>
      <c r="D130" s="50"/>
    </row>
    <row r="131" spans="1:4">
      <c r="A131" s="50"/>
      <c r="B131" s="48"/>
      <c r="D131" s="50"/>
    </row>
    <row r="132" spans="1:4">
      <c r="A132" s="50"/>
      <c r="B132" s="48"/>
      <c r="D132" s="50"/>
    </row>
    <row r="133" spans="1:4">
      <c r="A133" s="50"/>
      <c r="B133" s="48"/>
      <c r="D133" s="50"/>
    </row>
    <row r="134" spans="1:4">
      <c r="A134" s="50"/>
      <c r="B134" s="48"/>
      <c r="D134" s="50"/>
    </row>
    <row r="135" spans="1:4">
      <c r="A135" s="50"/>
      <c r="B135" s="48"/>
      <c r="D135" s="50"/>
    </row>
    <row r="136" spans="1:4">
      <c r="A136" s="50"/>
      <c r="B136" s="48"/>
      <c r="D136" s="50"/>
    </row>
    <row r="137" spans="1:4">
      <c r="A137" s="50"/>
      <c r="B137" s="48"/>
      <c r="D137" s="50"/>
    </row>
    <row r="138" spans="1:4">
      <c r="A138" s="50"/>
      <c r="B138" s="48"/>
      <c r="D138" s="50"/>
    </row>
    <row r="139" spans="1:4">
      <c r="A139" s="50"/>
      <c r="B139" s="48"/>
      <c r="D139" s="50"/>
    </row>
    <row r="140" spans="1:4">
      <c r="A140" s="50"/>
      <c r="B140" s="48"/>
      <c r="D140" s="50"/>
    </row>
    <row r="141" spans="1:4">
      <c r="A141" s="50"/>
      <c r="B141" s="48"/>
      <c r="D141" s="50"/>
    </row>
    <row r="142" spans="1:4">
      <c r="A142" s="50"/>
      <c r="B142" s="48"/>
      <c r="D142" s="50"/>
    </row>
    <row r="143" spans="1:4">
      <c r="A143" s="50"/>
      <c r="B143" s="48"/>
      <c r="D143" s="50"/>
    </row>
    <row r="144" spans="1:4">
      <c r="A144" s="50"/>
      <c r="B144" s="48"/>
      <c r="D144" s="50"/>
    </row>
    <row r="145" spans="1:4">
      <c r="A145" s="50"/>
      <c r="B145" s="48"/>
      <c r="D145" s="50"/>
    </row>
    <row r="146" spans="1:4">
      <c r="A146" s="50"/>
      <c r="B146" s="48"/>
      <c r="D146" s="50"/>
    </row>
    <row r="147" spans="1:4">
      <c r="A147" s="50"/>
      <c r="B147" s="48"/>
      <c r="D147" s="50"/>
    </row>
    <row r="148" spans="1:4">
      <c r="A148" s="50"/>
      <c r="B148" s="48"/>
      <c r="D148" s="50"/>
    </row>
    <row r="149" spans="1:4">
      <c r="A149" s="50"/>
      <c r="B149" s="48"/>
      <c r="D149" s="50"/>
    </row>
    <row r="150" spans="1:4">
      <c r="A150" s="50"/>
      <c r="B150" s="48"/>
      <c r="D150" s="50"/>
    </row>
    <row r="151" spans="1:4">
      <c r="A151" s="50"/>
      <c r="B151" s="48"/>
      <c r="D151" s="50"/>
    </row>
    <row r="152" spans="1:4">
      <c r="A152" s="50"/>
      <c r="B152" s="48"/>
      <c r="D152" s="50"/>
    </row>
    <row r="153" spans="1:4">
      <c r="A153" s="50"/>
      <c r="B153" s="48"/>
      <c r="D153" s="50"/>
    </row>
    <row r="154" spans="1:4">
      <c r="A154" s="50"/>
      <c r="B154" s="48"/>
      <c r="D154" s="50"/>
    </row>
    <row r="155" spans="1:4">
      <c r="A155" s="50"/>
      <c r="B155" s="48"/>
      <c r="D155" s="50"/>
    </row>
    <row r="156" spans="1:4">
      <c r="A156" s="50"/>
      <c r="B156" s="48"/>
      <c r="D156" s="50"/>
    </row>
    <row r="157" spans="1:4">
      <c r="A157" s="50"/>
      <c r="B157" s="48"/>
      <c r="D157" s="50"/>
    </row>
    <row r="158" spans="1:4">
      <c r="A158" s="50"/>
      <c r="B158" s="48"/>
      <c r="D158" s="50"/>
    </row>
    <row r="159" spans="1:4">
      <c r="A159" s="50"/>
      <c r="B159" s="48"/>
      <c r="D159" s="50"/>
    </row>
    <row r="160" spans="1:4">
      <c r="A160" s="50"/>
      <c r="B160" s="48"/>
      <c r="D160" s="50"/>
    </row>
    <row r="161" spans="1:4">
      <c r="A161" s="50"/>
      <c r="B161" s="48"/>
      <c r="D161" s="50"/>
    </row>
    <row r="162" spans="1:4">
      <c r="A162" s="50"/>
      <c r="B162" s="48"/>
      <c r="D162" s="50"/>
    </row>
    <row r="163" spans="1:4">
      <c r="A163" s="50"/>
      <c r="B163" s="48"/>
      <c r="D163" s="50"/>
    </row>
    <row r="164" spans="1:4">
      <c r="A164" s="50"/>
      <c r="B164" s="48"/>
      <c r="D164" s="50"/>
    </row>
    <row r="165" spans="1:4">
      <c r="A165" s="50"/>
      <c r="B165" s="48"/>
      <c r="D165" s="50"/>
    </row>
    <row r="166" spans="1:4">
      <c r="A166" s="50"/>
      <c r="B166" s="48"/>
      <c r="D166" s="50"/>
    </row>
    <row r="167" spans="1:4">
      <c r="A167" s="50"/>
      <c r="B167" s="48"/>
      <c r="D167" s="50"/>
    </row>
    <row r="168" spans="1:4">
      <c r="A168" s="50"/>
      <c r="B168" s="48"/>
      <c r="D168" s="50"/>
    </row>
    <row r="169" spans="1:4">
      <c r="A169" s="50"/>
      <c r="B169" s="48"/>
      <c r="D169" s="50"/>
    </row>
    <row r="170" spans="1:4">
      <c r="A170" s="50"/>
      <c r="B170" s="48"/>
      <c r="D170" s="50"/>
    </row>
    <row r="171" spans="1:4">
      <c r="A171" s="50"/>
      <c r="B171" s="48"/>
      <c r="D171" s="50"/>
    </row>
    <row r="172" spans="1:4">
      <c r="A172" s="50"/>
      <c r="B172" s="48"/>
      <c r="D172" s="50"/>
    </row>
    <row r="173" spans="1:4">
      <c r="A173" s="50"/>
      <c r="B173" s="48"/>
      <c r="D173" s="50"/>
    </row>
    <row r="174" spans="1:4">
      <c r="A174" s="50"/>
      <c r="B174" s="48"/>
      <c r="D174" s="50"/>
    </row>
    <row r="175" spans="1:4">
      <c r="A175" s="50"/>
      <c r="B175" s="48"/>
      <c r="D175" s="50"/>
    </row>
    <row r="176" spans="1:4">
      <c r="A176" s="50"/>
      <c r="B176" s="48"/>
      <c r="D176" s="50"/>
    </row>
    <row r="177" spans="1:4">
      <c r="A177" s="50"/>
      <c r="B177" s="48"/>
      <c r="D177" s="50"/>
    </row>
    <row r="178" spans="1:4">
      <c r="A178" s="50"/>
      <c r="B178" s="48"/>
      <c r="D178" s="50"/>
    </row>
    <row r="179" spans="1:4">
      <c r="A179" s="50"/>
      <c r="B179" s="48"/>
      <c r="D179" s="50"/>
    </row>
    <row r="180" spans="1:4">
      <c r="A180" s="50"/>
      <c r="B180" s="48"/>
      <c r="D180" s="50"/>
    </row>
    <row r="181" spans="1:4">
      <c r="A181" s="50"/>
      <c r="B181" s="48"/>
      <c r="D181" s="50"/>
    </row>
    <row r="182" spans="1:4">
      <c r="A182" s="50"/>
      <c r="B182" s="48"/>
      <c r="D182" s="50"/>
    </row>
    <row r="183" spans="1:4">
      <c r="A183" s="50"/>
      <c r="B183" s="48"/>
      <c r="D183" s="50"/>
    </row>
    <row r="184" spans="1:4">
      <c r="A184" s="50"/>
      <c r="B184" s="48"/>
      <c r="D184" s="50"/>
    </row>
    <row r="185" spans="1:4">
      <c r="A185" s="50"/>
      <c r="B185" s="48"/>
      <c r="D185" s="50"/>
    </row>
    <row r="186" spans="1:4">
      <c r="A186" s="50"/>
      <c r="B186" s="48"/>
      <c r="D186" s="50"/>
    </row>
    <row r="187" spans="1:4">
      <c r="A187" s="50"/>
      <c r="B187" s="48"/>
      <c r="D187" s="50"/>
    </row>
    <row r="188" spans="1:4">
      <c r="A188" s="50"/>
      <c r="B188" s="48"/>
      <c r="D188" s="50"/>
    </row>
    <row r="189" spans="1:4">
      <c r="A189" s="50"/>
      <c r="B189" s="48"/>
      <c r="D189" s="50"/>
    </row>
    <row r="190" spans="1:4">
      <c r="A190" s="50"/>
      <c r="B190" s="48"/>
      <c r="D190" s="50"/>
    </row>
    <row r="191" spans="1:4">
      <c r="A191" s="50"/>
      <c r="B191" s="48"/>
      <c r="D191" s="50"/>
    </row>
    <row r="192" spans="1:4">
      <c r="A192" s="50"/>
      <c r="B192" s="48"/>
      <c r="D192" s="50"/>
    </row>
    <row r="193" spans="1:4">
      <c r="A193" s="50"/>
      <c r="B193" s="48"/>
      <c r="D193" s="50"/>
    </row>
    <row r="194" spans="1:4">
      <c r="A194" s="50"/>
      <c r="B194" s="48"/>
      <c r="D194" s="50"/>
    </row>
    <row r="195" spans="1:4">
      <c r="A195" s="50"/>
      <c r="B195" s="48"/>
      <c r="D195" s="50"/>
    </row>
    <row r="196" spans="1:4">
      <c r="A196" s="50"/>
      <c r="B196" s="48"/>
      <c r="D196" s="50"/>
    </row>
    <row r="197" spans="1:4">
      <c r="A197" s="50"/>
      <c r="B197" s="48"/>
      <c r="D197" s="50"/>
    </row>
    <row r="198" spans="1:4">
      <c r="A198" s="50"/>
      <c r="B198" s="48"/>
      <c r="D198" s="50"/>
    </row>
    <row r="199" spans="1:4">
      <c r="A199" s="50"/>
      <c r="B199" s="48"/>
      <c r="D199" s="50"/>
    </row>
    <row r="200" spans="1:4">
      <c r="A200" s="50"/>
      <c r="B200" s="48"/>
      <c r="D200" s="50"/>
    </row>
  </sheetData>
  <sheetProtection formatCells="0" insertHyperlinks="0" autoFilter="0"/>
  <autoFilter ref="A1:F62" xr:uid="{00000000-0009-0000-0000-00000E000000}"/>
  <mergeCells count="1">
    <mergeCell ref="I3:L7"/>
  </mergeCells>
  <phoneticPr fontId="4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00"/>
  <sheetViews>
    <sheetView topLeftCell="E1" zoomScale="211" zoomScaleNormal="211" workbookViewId="0">
      <selection activeCell="I2" sqref="I2:L6"/>
    </sheetView>
  </sheetViews>
  <sheetFormatPr baseColWidth="10" defaultColWidth="14" defaultRowHeight="13"/>
  <cols>
    <col min="1" max="1" width="16" style="32" customWidth="1"/>
    <col min="2" max="2" width="7.59765625" style="32" customWidth="1"/>
    <col min="3" max="3" width="9.19921875" style="32" customWidth="1"/>
    <col min="4" max="4" width="14.796875" style="32" customWidth="1"/>
    <col min="5" max="5" width="14" style="32" customWidth="1"/>
    <col min="6" max="6" width="19.19921875" style="32" customWidth="1"/>
    <col min="7" max="16384" width="14" style="32"/>
  </cols>
  <sheetData>
    <row r="1" spans="1:12" ht="42">
      <c r="A1" s="33" t="s">
        <v>0</v>
      </c>
      <c r="B1" s="34" t="s">
        <v>1</v>
      </c>
      <c r="C1" s="35" t="s">
        <v>698</v>
      </c>
      <c r="D1" s="3" t="s">
        <v>1116</v>
      </c>
      <c r="E1" s="3" t="s">
        <v>1294</v>
      </c>
      <c r="F1" s="3" t="s">
        <v>1295</v>
      </c>
      <c r="G1" s="39"/>
    </row>
    <row r="2" spans="1:12" ht="17" customHeight="1">
      <c r="A2" s="36" t="s">
        <v>1296</v>
      </c>
      <c r="B2" s="37">
        <v>50</v>
      </c>
      <c r="C2" s="38">
        <v>1.1000000000000001</v>
      </c>
      <c r="D2" s="38">
        <v>2.6</v>
      </c>
      <c r="E2" s="40">
        <f>D2</f>
        <v>2.6</v>
      </c>
      <c r="F2" s="40">
        <v>4.4980000000000002</v>
      </c>
      <c r="G2" s="41" t="s">
        <v>731</v>
      </c>
      <c r="I2" s="165" t="s">
        <v>15</v>
      </c>
      <c r="J2" s="165"/>
      <c r="K2" s="165"/>
      <c r="L2" s="165"/>
    </row>
    <row r="3" spans="1:12" ht="17" customHeight="1">
      <c r="A3" s="36" t="s">
        <v>1297</v>
      </c>
      <c r="B3" s="37">
        <v>50</v>
      </c>
      <c r="C3" s="38">
        <v>1.5</v>
      </c>
      <c r="D3" s="38">
        <v>3.3</v>
      </c>
      <c r="E3" s="40">
        <f t="shared" ref="E3:E5" si="0">D3</f>
        <v>3.3</v>
      </c>
      <c r="F3" s="40">
        <v>5.7089999999999996</v>
      </c>
      <c r="G3" s="41" t="s">
        <v>731</v>
      </c>
      <c r="I3" s="165"/>
      <c r="J3" s="165"/>
      <c r="K3" s="165"/>
      <c r="L3" s="165"/>
    </row>
    <row r="4" spans="1:12" ht="17" customHeight="1">
      <c r="A4" s="36" t="s">
        <v>1298</v>
      </c>
      <c r="B4" s="37">
        <v>50</v>
      </c>
      <c r="C4" s="38">
        <v>2.2000000000000002</v>
      </c>
      <c r="D4" s="38">
        <v>4.7</v>
      </c>
      <c r="E4" s="40">
        <f t="shared" si="0"/>
        <v>4.7</v>
      </c>
      <c r="F4" s="40">
        <v>8.1310000000000002</v>
      </c>
      <c r="G4" s="41" t="s">
        <v>731</v>
      </c>
      <c r="I4" s="165"/>
      <c r="J4" s="165"/>
      <c r="K4" s="165"/>
      <c r="L4" s="165"/>
    </row>
    <row r="5" spans="1:12" ht="17" customHeight="1">
      <c r="A5" s="36" t="s">
        <v>1299</v>
      </c>
      <c r="B5" s="37">
        <v>50</v>
      </c>
      <c r="C5" s="38">
        <v>3</v>
      </c>
      <c r="D5" s="38">
        <v>6.2</v>
      </c>
      <c r="E5" s="40">
        <f t="shared" si="0"/>
        <v>6.2</v>
      </c>
      <c r="F5" s="40">
        <v>10.726000000000001</v>
      </c>
      <c r="G5" s="41" t="s">
        <v>731</v>
      </c>
      <c r="I5" s="165"/>
      <c r="J5" s="165"/>
      <c r="K5" s="165"/>
      <c r="L5" s="165"/>
    </row>
    <row r="6" spans="1:12" ht="17" customHeight="1">
      <c r="A6" s="36" t="s">
        <v>1300</v>
      </c>
      <c r="B6" s="37">
        <v>50</v>
      </c>
      <c r="C6" s="38">
        <v>4</v>
      </c>
      <c r="D6" s="38">
        <v>8.1</v>
      </c>
      <c r="E6" s="40">
        <v>4.68</v>
      </c>
      <c r="F6" s="40">
        <f>E6*1.732050807569</f>
        <v>8.1059977794229194</v>
      </c>
      <c r="G6" s="41" t="s">
        <v>731</v>
      </c>
      <c r="I6" s="165"/>
      <c r="J6" s="165"/>
      <c r="K6" s="165"/>
      <c r="L6" s="165"/>
    </row>
    <row r="7" spans="1:12" ht="17" customHeight="1">
      <c r="A7" s="36" t="s">
        <v>1301</v>
      </c>
      <c r="B7" s="37">
        <v>50</v>
      </c>
      <c r="C7" s="38">
        <v>1.5</v>
      </c>
      <c r="D7" s="38">
        <v>3.3</v>
      </c>
      <c r="E7" s="40">
        <f t="shared" ref="E7:E9" si="1">D7</f>
        <v>3.3</v>
      </c>
      <c r="F7" s="40">
        <v>5.7089999999999996</v>
      </c>
      <c r="G7" s="41" t="s">
        <v>731</v>
      </c>
      <c r="I7" s="42" t="s">
        <v>13</v>
      </c>
    </row>
    <row r="8" spans="1:12" ht="17" customHeight="1">
      <c r="A8" s="36" t="s">
        <v>1302</v>
      </c>
      <c r="B8" s="37">
        <v>50</v>
      </c>
      <c r="C8" s="38">
        <v>2.2000000000000002</v>
      </c>
      <c r="D8" s="38">
        <v>4.7</v>
      </c>
      <c r="E8" s="40">
        <f t="shared" si="1"/>
        <v>4.7</v>
      </c>
      <c r="F8" s="40">
        <v>8.1310000000000002</v>
      </c>
      <c r="G8" s="41" t="s">
        <v>731</v>
      </c>
    </row>
    <row r="9" spans="1:12" ht="17" customHeight="1">
      <c r="A9" s="36" t="s">
        <v>1303</v>
      </c>
      <c r="B9" s="37">
        <v>50</v>
      </c>
      <c r="C9" s="38">
        <v>3</v>
      </c>
      <c r="D9" s="38">
        <v>6.2</v>
      </c>
      <c r="E9" s="40">
        <f t="shared" si="1"/>
        <v>6.2</v>
      </c>
      <c r="F9" s="40">
        <v>10.726000000000001</v>
      </c>
      <c r="G9" s="41" t="s">
        <v>731</v>
      </c>
    </row>
    <row r="10" spans="1:12" ht="17" customHeight="1">
      <c r="A10" s="36" t="s">
        <v>1304</v>
      </c>
      <c r="B10" s="37">
        <v>50</v>
      </c>
      <c r="C10" s="38">
        <v>4</v>
      </c>
      <c r="D10" s="38">
        <v>8.1</v>
      </c>
      <c r="E10" s="40">
        <v>4.68208092485549</v>
      </c>
      <c r="F10" s="40">
        <f t="shared" ref="F10:F12" si="2">E10*1.732050807569</f>
        <v>8.1096020469993615</v>
      </c>
      <c r="G10" s="41" t="s">
        <v>731</v>
      </c>
    </row>
    <row r="11" spans="1:12" ht="17" customHeight="1">
      <c r="A11" s="36" t="s">
        <v>1305</v>
      </c>
      <c r="B11" s="37">
        <v>50</v>
      </c>
      <c r="C11" s="38">
        <v>5.5</v>
      </c>
      <c r="D11" s="38">
        <v>11</v>
      </c>
      <c r="E11" s="40">
        <v>6.35838150289017</v>
      </c>
      <c r="F11" s="40">
        <f t="shared" si="2"/>
        <v>11.013039816912711</v>
      </c>
      <c r="G11" s="41" t="s">
        <v>731</v>
      </c>
    </row>
    <row r="12" spans="1:12" ht="17" customHeight="1">
      <c r="A12" s="36" t="s">
        <v>1306</v>
      </c>
      <c r="B12" s="37">
        <v>50</v>
      </c>
      <c r="C12" s="38">
        <v>7.5</v>
      </c>
      <c r="D12" s="38">
        <v>14.5</v>
      </c>
      <c r="E12" s="40">
        <v>8.3815028901734099</v>
      </c>
      <c r="F12" s="40">
        <f t="shared" si="2"/>
        <v>14.517188849566763</v>
      </c>
      <c r="G12" s="41" t="s">
        <v>731</v>
      </c>
    </row>
    <row r="13" spans="1:12" ht="17" customHeight="1">
      <c r="A13" s="36" t="s">
        <v>1307</v>
      </c>
      <c r="B13" s="37">
        <v>50</v>
      </c>
      <c r="C13" s="38">
        <v>3</v>
      </c>
      <c r="D13" s="38">
        <v>6.2</v>
      </c>
      <c r="E13" s="40">
        <f>D13</f>
        <v>6.2</v>
      </c>
      <c r="F13" s="40">
        <v>10.726000000000001</v>
      </c>
      <c r="G13" s="41" t="s">
        <v>731</v>
      </c>
    </row>
    <row r="14" spans="1:12" ht="17" customHeight="1">
      <c r="A14" s="36" t="s">
        <v>1308</v>
      </c>
      <c r="B14" s="37">
        <v>50</v>
      </c>
      <c r="C14" s="38">
        <v>4</v>
      </c>
      <c r="D14" s="38">
        <v>8.1</v>
      </c>
      <c r="E14" s="40">
        <v>4.68208092485549</v>
      </c>
      <c r="F14" s="40">
        <f t="shared" ref="F14:F26" si="3">E14*1.732050807569</f>
        <v>8.1096020469993615</v>
      </c>
      <c r="G14" s="41" t="s">
        <v>731</v>
      </c>
    </row>
    <row r="15" spans="1:12" ht="17" customHeight="1">
      <c r="A15" s="36" t="s">
        <v>1309</v>
      </c>
      <c r="B15" s="37">
        <v>50</v>
      </c>
      <c r="C15" s="38">
        <v>5.5</v>
      </c>
      <c r="D15" s="38">
        <v>11</v>
      </c>
      <c r="E15" s="40">
        <v>6.35838150289017</v>
      </c>
      <c r="F15" s="40">
        <f t="shared" si="3"/>
        <v>11.013039816912711</v>
      </c>
      <c r="G15" s="41" t="s">
        <v>731</v>
      </c>
    </row>
    <row r="16" spans="1:12" ht="17" customHeight="1">
      <c r="A16" s="36" t="s">
        <v>1310</v>
      </c>
      <c r="B16" s="37">
        <v>50</v>
      </c>
      <c r="C16" s="38">
        <v>7.5</v>
      </c>
      <c r="D16" s="38">
        <v>14.5</v>
      </c>
      <c r="E16" s="40">
        <v>8.3815028901734099</v>
      </c>
      <c r="F16" s="40">
        <f t="shared" si="3"/>
        <v>14.517188849566763</v>
      </c>
      <c r="G16" s="41" t="s">
        <v>731</v>
      </c>
    </row>
    <row r="17" spans="1:7" ht="17" customHeight="1">
      <c r="A17" s="36" t="s">
        <v>1311</v>
      </c>
      <c r="B17" s="37">
        <v>50</v>
      </c>
      <c r="C17" s="38">
        <v>4</v>
      </c>
      <c r="D17" s="38">
        <v>8.1</v>
      </c>
      <c r="E17" s="40">
        <v>4.68208092485549</v>
      </c>
      <c r="F17" s="40">
        <f t="shared" si="3"/>
        <v>8.1096020469993615</v>
      </c>
      <c r="G17" s="41" t="s">
        <v>731</v>
      </c>
    </row>
    <row r="18" spans="1:7" ht="17" customHeight="1">
      <c r="A18" s="36" t="s">
        <v>1312</v>
      </c>
      <c r="B18" s="37">
        <v>50</v>
      </c>
      <c r="C18" s="38">
        <v>5.5</v>
      </c>
      <c r="D18" s="38">
        <v>11</v>
      </c>
      <c r="E18" s="40">
        <v>6.35838150289017</v>
      </c>
      <c r="F18" s="40">
        <f t="shared" si="3"/>
        <v>11.013039816912711</v>
      </c>
      <c r="G18" s="41" t="s">
        <v>731</v>
      </c>
    </row>
    <row r="19" spans="1:7" ht="17" customHeight="1">
      <c r="A19" s="36" t="s">
        <v>1313</v>
      </c>
      <c r="B19" s="37">
        <v>50</v>
      </c>
      <c r="C19" s="38">
        <v>7.5</v>
      </c>
      <c r="D19" s="38">
        <v>14.5</v>
      </c>
      <c r="E19" s="40">
        <v>8.3815028901734099</v>
      </c>
      <c r="F19" s="40">
        <f t="shared" si="3"/>
        <v>14.517188849566763</v>
      </c>
      <c r="G19" s="41" t="s">
        <v>731</v>
      </c>
    </row>
    <row r="20" spans="1:7" ht="17" customHeight="1">
      <c r="A20" s="36" t="s">
        <v>1314</v>
      </c>
      <c r="B20" s="37">
        <v>50</v>
      </c>
      <c r="C20" s="38">
        <v>9.1999999999999993</v>
      </c>
      <c r="D20" s="38">
        <v>14.5</v>
      </c>
      <c r="E20" s="40">
        <v>8.3815028901734099</v>
      </c>
      <c r="F20" s="40">
        <f t="shared" si="3"/>
        <v>14.517188849566763</v>
      </c>
      <c r="G20" s="41" t="s">
        <v>731</v>
      </c>
    </row>
    <row r="21" spans="1:7" ht="17" customHeight="1">
      <c r="A21" s="36" t="s">
        <v>1315</v>
      </c>
      <c r="B21" s="37">
        <v>50</v>
      </c>
      <c r="C21" s="38">
        <v>11</v>
      </c>
      <c r="D21" s="38">
        <v>21</v>
      </c>
      <c r="E21" s="40">
        <v>12.1387283236994</v>
      </c>
      <c r="F21" s="40">
        <f t="shared" si="3"/>
        <v>21.02489419592424</v>
      </c>
      <c r="G21" s="41" t="s">
        <v>731</v>
      </c>
    </row>
    <row r="22" spans="1:7" ht="17" customHeight="1">
      <c r="A22" s="36" t="s">
        <v>1316</v>
      </c>
      <c r="B22" s="37">
        <v>50</v>
      </c>
      <c r="C22" s="38">
        <v>15</v>
      </c>
      <c r="D22" s="38">
        <v>28.4</v>
      </c>
      <c r="E22" s="40">
        <v>16.4161849710983</v>
      </c>
      <c r="F22" s="40">
        <f t="shared" si="3"/>
        <v>28.43366643639289</v>
      </c>
      <c r="G22" s="41" t="s">
        <v>731</v>
      </c>
    </row>
    <row r="23" spans="1:7" ht="17" customHeight="1">
      <c r="A23" s="36" t="s">
        <v>1317</v>
      </c>
      <c r="B23" s="37">
        <v>50</v>
      </c>
      <c r="C23" s="38">
        <v>18.5</v>
      </c>
      <c r="D23" s="38">
        <v>34.700000000000003</v>
      </c>
      <c r="E23" s="40">
        <v>20.0578034682081</v>
      </c>
      <c r="F23" s="40">
        <f t="shared" si="3"/>
        <v>34.741134695170125</v>
      </c>
      <c r="G23" s="41" t="s">
        <v>731</v>
      </c>
    </row>
    <row r="24" spans="1:7" ht="17" customHeight="1">
      <c r="A24" s="36" t="s">
        <v>1318</v>
      </c>
      <c r="B24" s="37">
        <v>50</v>
      </c>
      <c r="C24" s="38">
        <v>22</v>
      </c>
      <c r="D24" s="38">
        <v>41.1</v>
      </c>
      <c r="E24" s="40">
        <v>23.757225433525999</v>
      </c>
      <c r="F24" s="40">
        <f t="shared" si="3"/>
        <v>41.14872149773749</v>
      </c>
      <c r="G24" s="41" t="s">
        <v>731</v>
      </c>
    </row>
    <row r="25" spans="1:7" ht="17" customHeight="1">
      <c r="A25" s="36" t="s">
        <v>1319</v>
      </c>
      <c r="B25" s="37">
        <v>50</v>
      </c>
      <c r="C25" s="38">
        <v>9.1999999999999993</v>
      </c>
      <c r="D25" s="38">
        <v>14.5</v>
      </c>
      <c r="E25" s="40">
        <v>8.3815028901734099</v>
      </c>
      <c r="F25" s="40">
        <f t="shared" si="3"/>
        <v>14.517188849566763</v>
      </c>
      <c r="G25" s="41" t="s">
        <v>731</v>
      </c>
    </row>
    <row r="26" spans="1:7" ht="17" customHeight="1">
      <c r="A26" s="36" t="s">
        <v>1320</v>
      </c>
      <c r="B26" s="37">
        <v>50</v>
      </c>
      <c r="C26" s="38">
        <v>11</v>
      </c>
      <c r="D26" s="38">
        <v>21</v>
      </c>
      <c r="E26" s="40">
        <v>12.1387283236994</v>
      </c>
      <c r="F26" s="40">
        <f t="shared" si="3"/>
        <v>21.02489419592424</v>
      </c>
      <c r="G26" s="41" t="s">
        <v>731</v>
      </c>
    </row>
    <row r="27" spans="1:7" ht="17" customHeight="1">
      <c r="A27" s="36" t="s">
        <v>1321</v>
      </c>
      <c r="B27" s="37">
        <v>50</v>
      </c>
      <c r="C27" s="38">
        <v>1.5</v>
      </c>
      <c r="D27" s="38">
        <v>3.3</v>
      </c>
      <c r="E27" s="40">
        <f t="shared" ref="E27:E29" si="4">D27</f>
        <v>3.3</v>
      </c>
      <c r="F27" s="40">
        <v>5.7089999999999996</v>
      </c>
      <c r="G27" s="41" t="s">
        <v>731</v>
      </c>
    </row>
    <row r="28" spans="1:7" ht="17" customHeight="1">
      <c r="A28" s="36" t="s">
        <v>1322</v>
      </c>
      <c r="B28" s="37">
        <v>50</v>
      </c>
      <c r="C28" s="38">
        <v>2.2000000000000002</v>
      </c>
      <c r="D28" s="38">
        <v>4.7</v>
      </c>
      <c r="E28" s="40">
        <f t="shared" si="4"/>
        <v>4.7</v>
      </c>
      <c r="F28" s="40">
        <v>8.1310000000000002</v>
      </c>
      <c r="G28" s="41" t="s">
        <v>731</v>
      </c>
    </row>
    <row r="29" spans="1:7" ht="17" customHeight="1">
      <c r="A29" s="36" t="s">
        <v>1323</v>
      </c>
      <c r="B29" s="37">
        <v>50</v>
      </c>
      <c r="C29" s="38">
        <v>3</v>
      </c>
      <c r="D29" s="38">
        <v>6.2</v>
      </c>
      <c r="E29" s="40">
        <f t="shared" si="4"/>
        <v>6.2</v>
      </c>
      <c r="F29" s="40">
        <v>10.726000000000001</v>
      </c>
      <c r="G29" s="41" t="s">
        <v>731</v>
      </c>
    </row>
    <row r="30" spans="1:7" ht="17" customHeight="1">
      <c r="A30" s="36" t="s">
        <v>1324</v>
      </c>
      <c r="B30" s="37">
        <v>50</v>
      </c>
      <c r="C30" s="38">
        <v>4</v>
      </c>
      <c r="D30" s="38">
        <v>8.1</v>
      </c>
      <c r="E30" s="40">
        <v>4.68</v>
      </c>
      <c r="F30" s="40">
        <f>E30*1.732050807569</f>
        <v>8.1059977794229194</v>
      </c>
      <c r="G30" s="41" t="s">
        <v>731</v>
      </c>
    </row>
    <row r="31" spans="1:7" ht="17" customHeight="1">
      <c r="A31" s="36" t="s">
        <v>1325</v>
      </c>
      <c r="B31" s="37">
        <v>50</v>
      </c>
      <c r="C31" s="38">
        <v>3</v>
      </c>
      <c r="D31" s="38">
        <v>6.2</v>
      </c>
      <c r="E31" s="40">
        <f>D31</f>
        <v>6.2</v>
      </c>
      <c r="F31" s="40">
        <v>10.726000000000001</v>
      </c>
      <c r="G31" s="41" t="s">
        <v>731</v>
      </c>
    </row>
    <row r="32" spans="1:7" ht="17" customHeight="1">
      <c r="A32" s="36" t="s">
        <v>1326</v>
      </c>
      <c r="B32" s="37">
        <v>50</v>
      </c>
      <c r="C32" s="38">
        <v>4</v>
      </c>
      <c r="D32" s="38">
        <v>8.1</v>
      </c>
      <c r="E32" s="40">
        <v>4.68208092485549</v>
      </c>
      <c r="F32" s="40">
        <f t="shared" ref="F32:F44" si="5">E32*1.732050807569</f>
        <v>8.1096020469993615</v>
      </c>
      <c r="G32" s="41" t="s">
        <v>731</v>
      </c>
    </row>
    <row r="33" spans="1:7" ht="17" customHeight="1">
      <c r="A33" s="36" t="s">
        <v>1327</v>
      </c>
      <c r="B33" s="37">
        <v>50</v>
      </c>
      <c r="C33" s="38">
        <v>5.5</v>
      </c>
      <c r="D33" s="38">
        <v>11</v>
      </c>
      <c r="E33" s="40">
        <v>6.35838150289017</v>
      </c>
      <c r="F33" s="40">
        <f t="shared" si="5"/>
        <v>11.013039816912711</v>
      </c>
      <c r="G33" s="41" t="s">
        <v>731</v>
      </c>
    </row>
    <row r="34" spans="1:7" ht="17" customHeight="1">
      <c r="A34" s="36" t="s">
        <v>1328</v>
      </c>
      <c r="B34" s="37">
        <v>50</v>
      </c>
      <c r="C34" s="38">
        <v>7.5</v>
      </c>
      <c r="D34" s="38">
        <v>14.5</v>
      </c>
      <c r="E34" s="40">
        <v>8.3815028901734099</v>
      </c>
      <c r="F34" s="40">
        <f t="shared" si="5"/>
        <v>14.517188849566763</v>
      </c>
      <c r="G34" s="41" t="s">
        <v>731</v>
      </c>
    </row>
    <row r="35" spans="1:7" ht="17" customHeight="1">
      <c r="A35" s="36" t="s">
        <v>1329</v>
      </c>
      <c r="B35" s="37">
        <v>50</v>
      </c>
      <c r="C35" s="38">
        <v>4</v>
      </c>
      <c r="D35" s="38">
        <v>8.1</v>
      </c>
      <c r="E35" s="40">
        <v>4.68208092485549</v>
      </c>
      <c r="F35" s="40">
        <f t="shared" si="5"/>
        <v>8.1096020469993615</v>
      </c>
      <c r="G35" s="41" t="s">
        <v>731</v>
      </c>
    </row>
    <row r="36" spans="1:7" ht="17" customHeight="1">
      <c r="A36" s="36" t="s">
        <v>1330</v>
      </c>
      <c r="B36" s="37">
        <v>50</v>
      </c>
      <c r="C36" s="38">
        <v>5.5</v>
      </c>
      <c r="D36" s="38">
        <v>11</v>
      </c>
      <c r="E36" s="40">
        <v>6.35838150289017</v>
      </c>
      <c r="F36" s="40">
        <f t="shared" si="5"/>
        <v>11.013039816912711</v>
      </c>
      <c r="G36" s="41" t="s">
        <v>731</v>
      </c>
    </row>
    <row r="37" spans="1:7" ht="17" customHeight="1">
      <c r="A37" s="36" t="s">
        <v>1331</v>
      </c>
      <c r="B37" s="37">
        <v>50</v>
      </c>
      <c r="C37" s="38">
        <v>7.5</v>
      </c>
      <c r="D37" s="38">
        <v>14.5</v>
      </c>
      <c r="E37" s="40">
        <v>8.3815028901734099</v>
      </c>
      <c r="F37" s="40">
        <f t="shared" si="5"/>
        <v>14.517188849566763</v>
      </c>
      <c r="G37" s="41" t="s">
        <v>731</v>
      </c>
    </row>
    <row r="38" spans="1:7" ht="17" customHeight="1">
      <c r="A38" s="36" t="s">
        <v>1332</v>
      </c>
      <c r="B38" s="37">
        <v>50</v>
      </c>
      <c r="C38" s="38">
        <v>9.1999999999999993</v>
      </c>
      <c r="D38" s="38">
        <v>14.5</v>
      </c>
      <c r="E38" s="40">
        <v>8.3815028901734099</v>
      </c>
      <c r="F38" s="40">
        <f t="shared" si="5"/>
        <v>14.517188849566763</v>
      </c>
      <c r="G38" s="41" t="s">
        <v>731</v>
      </c>
    </row>
    <row r="39" spans="1:7" ht="17" customHeight="1">
      <c r="A39" s="36" t="s">
        <v>1333</v>
      </c>
      <c r="B39" s="37">
        <v>50</v>
      </c>
      <c r="C39" s="38">
        <v>11</v>
      </c>
      <c r="D39" s="38">
        <v>21</v>
      </c>
      <c r="E39" s="40">
        <v>12.1387283236994</v>
      </c>
      <c r="F39" s="40">
        <f t="shared" si="5"/>
        <v>21.02489419592424</v>
      </c>
      <c r="G39" s="41" t="s">
        <v>731</v>
      </c>
    </row>
    <row r="40" spans="1:7" ht="17" customHeight="1">
      <c r="A40" s="36" t="s">
        <v>1334</v>
      </c>
      <c r="B40" s="37">
        <v>50</v>
      </c>
      <c r="C40" s="38">
        <v>9.1999999999999993</v>
      </c>
      <c r="D40" s="38">
        <v>16.2</v>
      </c>
      <c r="E40" s="40">
        <v>9.36416184971098</v>
      </c>
      <c r="F40" s="40">
        <f t="shared" si="5"/>
        <v>16.219204093998723</v>
      </c>
      <c r="G40" s="41" t="s">
        <v>731</v>
      </c>
    </row>
    <row r="41" spans="1:7" ht="17" customHeight="1">
      <c r="A41" s="36" t="s">
        <v>1335</v>
      </c>
      <c r="B41" s="37">
        <v>50</v>
      </c>
      <c r="C41" s="38">
        <v>11</v>
      </c>
      <c r="D41" s="38">
        <v>21</v>
      </c>
      <c r="E41" s="40">
        <v>12.1387283236994</v>
      </c>
      <c r="F41" s="40">
        <f t="shared" si="5"/>
        <v>21.02489419592424</v>
      </c>
      <c r="G41" s="41" t="s">
        <v>731</v>
      </c>
    </row>
    <row r="42" spans="1:7" ht="17" customHeight="1">
      <c r="A42" s="36" t="s">
        <v>1336</v>
      </c>
      <c r="B42" s="37">
        <v>50</v>
      </c>
      <c r="C42" s="38">
        <v>15</v>
      </c>
      <c r="D42" s="38">
        <v>28.4</v>
      </c>
      <c r="E42" s="40">
        <v>16.4161849710983</v>
      </c>
      <c r="F42" s="40">
        <f t="shared" si="5"/>
        <v>28.43366643639289</v>
      </c>
      <c r="G42" s="41" t="s">
        <v>731</v>
      </c>
    </row>
    <row r="43" spans="1:7" ht="17" customHeight="1">
      <c r="A43" s="36" t="s">
        <v>1337</v>
      </c>
      <c r="B43" s="37">
        <v>50</v>
      </c>
      <c r="C43" s="38">
        <v>18.5</v>
      </c>
      <c r="D43" s="38">
        <v>34.700000000000003</v>
      </c>
      <c r="E43" s="40">
        <v>20.0578034682081</v>
      </c>
      <c r="F43" s="40">
        <f t="shared" si="5"/>
        <v>34.741134695170125</v>
      </c>
      <c r="G43" s="41" t="s">
        <v>731</v>
      </c>
    </row>
    <row r="44" spans="1:7" ht="17" customHeight="1">
      <c r="A44" s="36" t="s">
        <v>1338</v>
      </c>
      <c r="B44" s="37">
        <v>50</v>
      </c>
      <c r="C44" s="38">
        <v>22</v>
      </c>
      <c r="D44" s="43">
        <v>41.1</v>
      </c>
      <c r="E44" s="40">
        <v>23.757225433525999</v>
      </c>
      <c r="F44" s="40">
        <f t="shared" si="5"/>
        <v>41.14872149773749</v>
      </c>
      <c r="G44" s="41" t="s">
        <v>731</v>
      </c>
    </row>
    <row r="45" spans="1:7" ht="14">
      <c r="A45" s="44"/>
      <c r="B45" s="45"/>
      <c r="C45" s="46"/>
      <c r="D45" s="47"/>
      <c r="E45" s="46"/>
      <c r="F45" s="46"/>
      <c r="G45" s="49"/>
    </row>
    <row r="46" spans="1:7" ht="14">
      <c r="A46" s="44"/>
      <c r="B46" s="48"/>
      <c r="D46" s="47"/>
    </row>
    <row r="47" spans="1:7" ht="14">
      <c r="A47" s="44"/>
      <c r="B47" s="48"/>
      <c r="D47" s="47"/>
    </row>
    <row r="48" spans="1:7" ht="14">
      <c r="A48" s="44"/>
      <c r="B48" s="48"/>
      <c r="D48" s="47"/>
    </row>
    <row r="49" spans="1:4" ht="14">
      <c r="A49" s="44"/>
      <c r="B49" s="48"/>
      <c r="D49" s="47"/>
    </row>
    <row r="50" spans="1:4" ht="14">
      <c r="A50" s="44"/>
      <c r="B50" s="48"/>
      <c r="D50" s="47"/>
    </row>
    <row r="51" spans="1:4" ht="14">
      <c r="A51" s="44"/>
      <c r="B51" s="48"/>
      <c r="D51" s="47"/>
    </row>
    <row r="52" spans="1:4" ht="14">
      <c r="A52" s="44"/>
      <c r="B52" s="48"/>
      <c r="D52" s="47"/>
    </row>
    <row r="53" spans="1:4" ht="14">
      <c r="A53" s="44"/>
      <c r="B53" s="48"/>
      <c r="D53" s="47"/>
    </row>
    <row r="54" spans="1:4" ht="14">
      <c r="A54" s="44"/>
      <c r="B54" s="48"/>
      <c r="D54" s="47"/>
    </row>
    <row r="55" spans="1:4" ht="14">
      <c r="A55" s="44"/>
      <c r="B55" s="48"/>
      <c r="D55" s="47"/>
    </row>
    <row r="56" spans="1:4" ht="14">
      <c r="A56" s="44"/>
      <c r="B56" s="48"/>
      <c r="D56" s="47"/>
    </row>
    <row r="57" spans="1:4" ht="14">
      <c r="A57" s="44"/>
      <c r="B57" s="48"/>
      <c r="D57" s="47"/>
    </row>
    <row r="58" spans="1:4" ht="14">
      <c r="A58" s="44"/>
      <c r="B58" s="48"/>
      <c r="D58" s="47"/>
    </row>
    <row r="59" spans="1:4" ht="14">
      <c r="A59" s="44"/>
      <c r="B59" s="48"/>
      <c r="D59" s="47"/>
    </row>
    <row r="60" spans="1:4" ht="14">
      <c r="A60" s="44"/>
      <c r="B60" s="48"/>
      <c r="D60" s="47"/>
    </row>
    <row r="61" spans="1:4" ht="14">
      <c r="A61" s="44"/>
      <c r="B61" s="48"/>
      <c r="D61" s="47"/>
    </row>
    <row r="62" spans="1:4" ht="14">
      <c r="A62" s="44"/>
      <c r="B62" s="48"/>
      <c r="D62" s="47"/>
    </row>
    <row r="63" spans="1:4" ht="14">
      <c r="A63" s="44"/>
      <c r="B63" s="48"/>
      <c r="D63" s="47"/>
    </row>
    <row r="64" spans="1:4" ht="14">
      <c r="A64" s="44"/>
      <c r="B64" s="48"/>
      <c r="D64" s="47"/>
    </row>
    <row r="65" spans="1:4" ht="14">
      <c r="A65" s="44"/>
      <c r="B65" s="48"/>
      <c r="D65" s="47"/>
    </row>
    <row r="66" spans="1:4" ht="14">
      <c r="A66" s="44"/>
      <c r="B66" s="48"/>
      <c r="D66" s="47"/>
    </row>
    <row r="67" spans="1:4" ht="14">
      <c r="A67" s="44"/>
      <c r="B67" s="48"/>
      <c r="D67" s="47"/>
    </row>
    <row r="68" spans="1:4" ht="14">
      <c r="A68" s="44"/>
      <c r="B68" s="48"/>
      <c r="D68" s="47"/>
    </row>
    <row r="69" spans="1:4" ht="14">
      <c r="A69" s="44"/>
      <c r="B69" s="48"/>
      <c r="D69" s="47"/>
    </row>
    <row r="70" spans="1:4" ht="14">
      <c r="A70" s="44"/>
      <c r="B70" s="48"/>
      <c r="D70" s="47"/>
    </row>
    <row r="71" spans="1:4" ht="14">
      <c r="A71" s="44"/>
      <c r="B71" s="48"/>
      <c r="D71" s="47"/>
    </row>
    <row r="72" spans="1:4" ht="14">
      <c r="A72" s="44"/>
      <c r="B72" s="48"/>
      <c r="D72" s="47"/>
    </row>
    <row r="73" spans="1:4" ht="14">
      <c r="A73" s="44"/>
      <c r="B73" s="48"/>
      <c r="D73" s="47"/>
    </row>
    <row r="74" spans="1:4" ht="14">
      <c r="A74" s="44"/>
      <c r="B74" s="48"/>
      <c r="D74" s="47"/>
    </row>
    <row r="75" spans="1:4" ht="14">
      <c r="A75" s="44"/>
      <c r="B75" s="48"/>
      <c r="D75" s="47"/>
    </row>
    <row r="76" spans="1:4" ht="14">
      <c r="A76" s="44"/>
      <c r="B76" s="48"/>
      <c r="D76" s="47"/>
    </row>
    <row r="77" spans="1:4" ht="14">
      <c r="A77" s="44"/>
      <c r="B77" s="48"/>
      <c r="D77" s="47"/>
    </row>
    <row r="78" spans="1:4" ht="14">
      <c r="A78" s="44"/>
      <c r="B78" s="48"/>
      <c r="D78" s="47"/>
    </row>
    <row r="79" spans="1:4" ht="14">
      <c r="A79" s="44"/>
      <c r="B79" s="48"/>
      <c r="D79" s="47"/>
    </row>
    <row r="80" spans="1:4" ht="14">
      <c r="A80" s="44"/>
      <c r="B80" s="48"/>
      <c r="D80" s="47"/>
    </row>
    <row r="81" spans="1:4" ht="14">
      <c r="A81" s="44"/>
      <c r="B81" s="48"/>
      <c r="D81" s="47"/>
    </row>
    <row r="82" spans="1:4" ht="14">
      <c r="A82" s="44"/>
      <c r="B82" s="48"/>
      <c r="D82" s="47"/>
    </row>
    <row r="83" spans="1:4">
      <c r="A83" s="50"/>
      <c r="B83" s="48"/>
      <c r="D83" s="50"/>
    </row>
    <row r="84" spans="1:4">
      <c r="A84" s="50"/>
      <c r="B84" s="48"/>
      <c r="D84" s="50"/>
    </row>
    <row r="85" spans="1:4">
      <c r="A85" s="50"/>
      <c r="B85" s="48"/>
      <c r="D85" s="50"/>
    </row>
    <row r="86" spans="1:4">
      <c r="A86" s="50"/>
      <c r="B86" s="48"/>
      <c r="D86" s="50"/>
    </row>
    <row r="87" spans="1:4">
      <c r="A87" s="50"/>
      <c r="B87" s="48"/>
      <c r="D87" s="50"/>
    </row>
    <row r="88" spans="1:4">
      <c r="A88" s="50"/>
      <c r="B88" s="48"/>
      <c r="D88" s="50"/>
    </row>
    <row r="89" spans="1:4">
      <c r="A89" s="50"/>
      <c r="B89" s="48"/>
      <c r="D89" s="50"/>
    </row>
    <row r="90" spans="1:4">
      <c r="A90" s="50"/>
      <c r="B90" s="48"/>
      <c r="D90" s="50"/>
    </row>
    <row r="91" spans="1:4">
      <c r="A91" s="50"/>
      <c r="B91" s="48"/>
      <c r="D91" s="50"/>
    </row>
    <row r="92" spans="1:4">
      <c r="A92" s="50"/>
      <c r="B92" s="48"/>
      <c r="D92" s="50"/>
    </row>
    <row r="93" spans="1:4">
      <c r="A93" s="50"/>
      <c r="B93" s="48"/>
      <c r="D93" s="50"/>
    </row>
    <row r="94" spans="1:4">
      <c r="A94" s="50"/>
      <c r="B94" s="48"/>
      <c r="D94" s="50"/>
    </row>
    <row r="95" spans="1:4">
      <c r="A95" s="50"/>
      <c r="B95" s="48"/>
      <c r="D95" s="50"/>
    </row>
    <row r="96" spans="1:4">
      <c r="A96" s="50"/>
      <c r="B96" s="48"/>
      <c r="D96" s="50"/>
    </row>
    <row r="97" spans="1:4">
      <c r="A97" s="50"/>
      <c r="B97" s="48"/>
      <c r="D97" s="50"/>
    </row>
    <row r="98" spans="1:4">
      <c r="A98" s="50"/>
      <c r="B98" s="48"/>
      <c r="D98" s="50"/>
    </row>
    <row r="99" spans="1:4">
      <c r="A99" s="50"/>
      <c r="B99" s="48"/>
      <c r="D99" s="50"/>
    </row>
    <row r="100" spans="1:4">
      <c r="A100" s="50"/>
      <c r="B100" s="48"/>
      <c r="D100" s="50"/>
    </row>
    <row r="101" spans="1:4">
      <c r="A101" s="50"/>
      <c r="B101" s="48"/>
      <c r="D101" s="50"/>
    </row>
    <row r="102" spans="1:4">
      <c r="A102" s="50"/>
      <c r="B102" s="48"/>
      <c r="D102" s="50"/>
    </row>
    <row r="103" spans="1:4">
      <c r="A103" s="50"/>
      <c r="B103" s="48"/>
      <c r="D103" s="50"/>
    </row>
    <row r="104" spans="1:4">
      <c r="A104" s="50"/>
      <c r="B104" s="48"/>
      <c r="D104" s="50"/>
    </row>
    <row r="105" spans="1:4">
      <c r="A105" s="50"/>
      <c r="B105" s="48"/>
      <c r="D105" s="50"/>
    </row>
    <row r="106" spans="1:4">
      <c r="A106" s="50"/>
      <c r="B106" s="48"/>
      <c r="D106" s="50"/>
    </row>
    <row r="107" spans="1:4">
      <c r="A107" s="50"/>
      <c r="B107" s="48"/>
      <c r="D107" s="50"/>
    </row>
    <row r="108" spans="1:4">
      <c r="A108" s="50"/>
      <c r="B108" s="48"/>
      <c r="D108" s="50"/>
    </row>
    <row r="109" spans="1:4">
      <c r="A109" s="50"/>
      <c r="B109" s="48"/>
      <c r="D109" s="50"/>
    </row>
    <row r="110" spans="1:4">
      <c r="A110" s="50"/>
      <c r="B110" s="48"/>
      <c r="D110" s="50"/>
    </row>
    <row r="111" spans="1:4">
      <c r="A111" s="50"/>
      <c r="B111" s="48"/>
      <c r="D111" s="50"/>
    </row>
    <row r="112" spans="1:4">
      <c r="A112" s="50"/>
      <c r="B112" s="48"/>
      <c r="D112" s="50"/>
    </row>
    <row r="113" spans="1:4">
      <c r="A113" s="50"/>
      <c r="B113" s="48"/>
      <c r="D113" s="50"/>
    </row>
    <row r="114" spans="1:4">
      <c r="A114" s="50"/>
      <c r="B114" s="48"/>
      <c r="D114" s="50"/>
    </row>
    <row r="115" spans="1:4">
      <c r="A115" s="50"/>
      <c r="B115" s="48"/>
      <c r="D115" s="50"/>
    </row>
    <row r="116" spans="1:4">
      <c r="A116" s="50"/>
      <c r="B116" s="48"/>
      <c r="D116" s="50"/>
    </row>
    <row r="117" spans="1:4">
      <c r="A117" s="50"/>
      <c r="B117" s="48"/>
      <c r="D117" s="50"/>
    </row>
    <row r="118" spans="1:4">
      <c r="A118" s="50"/>
      <c r="B118" s="48"/>
      <c r="D118" s="50"/>
    </row>
    <row r="119" spans="1:4">
      <c r="A119" s="50"/>
      <c r="B119" s="48"/>
      <c r="D119" s="50"/>
    </row>
    <row r="120" spans="1:4">
      <c r="A120" s="50"/>
      <c r="B120" s="48"/>
      <c r="D120" s="50"/>
    </row>
    <row r="121" spans="1:4">
      <c r="A121" s="50"/>
      <c r="B121" s="48"/>
      <c r="D121" s="50"/>
    </row>
    <row r="122" spans="1:4">
      <c r="A122" s="50"/>
      <c r="B122" s="48"/>
      <c r="D122" s="50"/>
    </row>
    <row r="123" spans="1:4">
      <c r="A123" s="50"/>
      <c r="B123" s="48"/>
      <c r="D123" s="50"/>
    </row>
    <row r="124" spans="1:4">
      <c r="A124" s="50"/>
      <c r="B124" s="48"/>
      <c r="D124" s="50"/>
    </row>
    <row r="125" spans="1:4">
      <c r="A125" s="50"/>
      <c r="B125" s="48"/>
      <c r="D125" s="50"/>
    </row>
    <row r="126" spans="1:4">
      <c r="A126" s="50"/>
      <c r="B126" s="48"/>
      <c r="D126" s="50"/>
    </row>
    <row r="127" spans="1:4">
      <c r="A127" s="50"/>
      <c r="B127" s="48"/>
      <c r="D127" s="50"/>
    </row>
    <row r="128" spans="1:4">
      <c r="A128" s="50"/>
      <c r="B128" s="48"/>
      <c r="D128" s="50"/>
    </row>
    <row r="129" spans="1:4">
      <c r="A129" s="50"/>
      <c r="B129" s="48"/>
      <c r="D129" s="50"/>
    </row>
    <row r="130" spans="1:4">
      <c r="A130" s="50"/>
      <c r="B130" s="48"/>
      <c r="D130" s="50"/>
    </row>
    <row r="131" spans="1:4">
      <c r="A131" s="50"/>
      <c r="B131" s="48"/>
      <c r="D131" s="50"/>
    </row>
    <row r="132" spans="1:4">
      <c r="A132" s="50"/>
      <c r="B132" s="48"/>
      <c r="D132" s="50"/>
    </row>
    <row r="133" spans="1:4">
      <c r="A133" s="50"/>
      <c r="B133" s="48"/>
      <c r="D133" s="50"/>
    </row>
    <row r="134" spans="1:4">
      <c r="A134" s="50"/>
      <c r="B134" s="48"/>
      <c r="D134" s="50"/>
    </row>
    <row r="135" spans="1:4">
      <c r="A135" s="50"/>
      <c r="B135" s="48"/>
      <c r="D135" s="50"/>
    </row>
    <row r="136" spans="1:4">
      <c r="A136" s="50"/>
      <c r="B136" s="48"/>
      <c r="D136" s="50"/>
    </row>
    <row r="137" spans="1:4">
      <c r="A137" s="50"/>
      <c r="B137" s="48"/>
      <c r="D137" s="50"/>
    </row>
    <row r="138" spans="1:4">
      <c r="A138" s="50"/>
      <c r="B138" s="48"/>
      <c r="D138" s="50"/>
    </row>
    <row r="139" spans="1:4">
      <c r="A139" s="50"/>
      <c r="B139" s="48"/>
      <c r="D139" s="50"/>
    </row>
    <row r="140" spans="1:4">
      <c r="A140" s="50"/>
      <c r="B140" s="48"/>
      <c r="D140" s="50"/>
    </row>
    <row r="141" spans="1:4">
      <c r="A141" s="50"/>
      <c r="B141" s="48"/>
      <c r="D141" s="50"/>
    </row>
    <row r="142" spans="1:4">
      <c r="A142" s="50"/>
      <c r="B142" s="48"/>
      <c r="D142" s="50"/>
    </row>
    <row r="143" spans="1:4">
      <c r="A143" s="50"/>
      <c r="B143" s="48"/>
      <c r="D143" s="50"/>
    </row>
    <row r="144" spans="1:4">
      <c r="A144" s="50"/>
      <c r="B144" s="48"/>
      <c r="D144" s="50"/>
    </row>
    <row r="145" spans="1:4">
      <c r="A145" s="50"/>
      <c r="B145" s="48"/>
      <c r="D145" s="50"/>
    </row>
    <row r="146" spans="1:4">
      <c r="A146" s="50"/>
      <c r="B146" s="48"/>
      <c r="D146" s="50"/>
    </row>
    <row r="147" spans="1:4">
      <c r="A147" s="50"/>
      <c r="B147" s="48"/>
      <c r="D147" s="50"/>
    </row>
    <row r="148" spans="1:4">
      <c r="A148" s="50"/>
      <c r="B148" s="48"/>
      <c r="D148" s="50"/>
    </row>
    <row r="149" spans="1:4">
      <c r="A149" s="50"/>
      <c r="B149" s="48"/>
      <c r="D149" s="50"/>
    </row>
    <row r="150" spans="1:4">
      <c r="A150" s="50"/>
      <c r="B150" s="48"/>
      <c r="D150" s="50"/>
    </row>
    <row r="151" spans="1:4">
      <c r="A151" s="50"/>
      <c r="B151" s="48"/>
      <c r="D151" s="50"/>
    </row>
    <row r="152" spans="1:4">
      <c r="A152" s="50"/>
      <c r="B152" s="48"/>
      <c r="D152" s="50"/>
    </row>
    <row r="153" spans="1:4">
      <c r="A153" s="50"/>
      <c r="B153" s="48"/>
      <c r="D153" s="50"/>
    </row>
    <row r="154" spans="1:4">
      <c r="A154" s="50"/>
      <c r="B154" s="48"/>
      <c r="D154" s="50"/>
    </row>
    <row r="155" spans="1:4">
      <c r="A155" s="50"/>
      <c r="B155" s="48"/>
      <c r="D155" s="50"/>
    </row>
    <row r="156" spans="1:4">
      <c r="A156" s="50"/>
      <c r="B156" s="48"/>
      <c r="D156" s="50"/>
    </row>
    <row r="157" spans="1:4">
      <c r="A157" s="50"/>
      <c r="B157" s="48"/>
      <c r="D157" s="50"/>
    </row>
    <row r="158" spans="1:4">
      <c r="A158" s="50"/>
      <c r="B158" s="48"/>
      <c r="D158" s="50"/>
    </row>
    <row r="159" spans="1:4">
      <c r="A159" s="50"/>
      <c r="B159" s="48"/>
      <c r="D159" s="50"/>
    </row>
    <row r="160" spans="1:4">
      <c r="A160" s="50"/>
      <c r="B160" s="48"/>
      <c r="D160" s="50"/>
    </row>
    <row r="161" spans="1:4">
      <c r="A161" s="50"/>
      <c r="B161" s="48"/>
      <c r="D161" s="50"/>
    </row>
    <row r="162" spans="1:4">
      <c r="A162" s="50"/>
      <c r="B162" s="48"/>
      <c r="D162" s="50"/>
    </row>
    <row r="163" spans="1:4">
      <c r="A163" s="50"/>
      <c r="B163" s="48"/>
      <c r="D163" s="50"/>
    </row>
    <row r="164" spans="1:4">
      <c r="A164" s="50"/>
      <c r="B164" s="48"/>
      <c r="D164" s="50"/>
    </row>
    <row r="165" spans="1:4">
      <c r="A165" s="50"/>
      <c r="B165" s="48"/>
      <c r="D165" s="50"/>
    </row>
    <row r="166" spans="1:4">
      <c r="A166" s="50"/>
      <c r="B166" s="48"/>
      <c r="D166" s="50"/>
    </row>
    <row r="167" spans="1:4">
      <c r="A167" s="50"/>
      <c r="B167" s="48"/>
      <c r="D167" s="50"/>
    </row>
    <row r="168" spans="1:4">
      <c r="A168" s="50"/>
      <c r="B168" s="48"/>
      <c r="D168" s="50"/>
    </row>
    <row r="169" spans="1:4">
      <c r="A169" s="50"/>
      <c r="B169" s="48"/>
      <c r="D169" s="50"/>
    </row>
    <row r="170" spans="1:4">
      <c r="A170" s="50"/>
      <c r="B170" s="48"/>
      <c r="D170" s="50"/>
    </row>
    <row r="171" spans="1:4">
      <c r="A171" s="50"/>
      <c r="B171" s="48"/>
      <c r="D171" s="50"/>
    </row>
    <row r="172" spans="1:4">
      <c r="A172" s="50"/>
      <c r="B172" s="48"/>
      <c r="D172" s="50"/>
    </row>
    <row r="173" spans="1:4">
      <c r="A173" s="50"/>
      <c r="B173" s="48"/>
      <c r="D173" s="50"/>
    </row>
    <row r="174" spans="1:4">
      <c r="A174" s="50"/>
      <c r="B174" s="48"/>
      <c r="D174" s="50"/>
    </row>
    <row r="175" spans="1:4">
      <c r="A175" s="50"/>
      <c r="B175" s="48"/>
      <c r="D175" s="50"/>
    </row>
    <row r="176" spans="1:4">
      <c r="A176" s="50"/>
      <c r="B176" s="48"/>
      <c r="D176" s="50"/>
    </row>
    <row r="177" spans="1:4">
      <c r="A177" s="50"/>
      <c r="B177" s="48"/>
      <c r="D177" s="50"/>
    </row>
    <row r="178" spans="1:4">
      <c r="A178" s="50"/>
      <c r="B178" s="48"/>
      <c r="D178" s="50"/>
    </row>
    <row r="179" spans="1:4">
      <c r="A179" s="50"/>
      <c r="B179" s="48"/>
      <c r="D179" s="50"/>
    </row>
    <row r="180" spans="1:4">
      <c r="A180" s="50"/>
      <c r="B180" s="48"/>
      <c r="D180" s="50"/>
    </row>
    <row r="181" spans="1:4">
      <c r="A181" s="50"/>
      <c r="B181" s="48"/>
      <c r="D181" s="50"/>
    </row>
    <row r="182" spans="1:4">
      <c r="A182" s="50"/>
      <c r="B182" s="48"/>
      <c r="D182" s="50"/>
    </row>
    <row r="183" spans="1:4">
      <c r="A183" s="50"/>
      <c r="B183" s="48"/>
      <c r="D183" s="50"/>
    </row>
    <row r="184" spans="1:4">
      <c r="A184" s="50"/>
      <c r="B184" s="48"/>
      <c r="D184" s="50"/>
    </row>
    <row r="185" spans="1:4">
      <c r="A185" s="50"/>
      <c r="B185" s="48"/>
      <c r="D185" s="50"/>
    </row>
    <row r="186" spans="1:4">
      <c r="A186" s="50"/>
      <c r="B186" s="48"/>
      <c r="D186" s="50"/>
    </row>
    <row r="187" spans="1:4">
      <c r="A187" s="50"/>
      <c r="B187" s="48"/>
      <c r="D187" s="50"/>
    </row>
    <row r="188" spans="1:4">
      <c r="A188" s="50"/>
      <c r="B188" s="48"/>
      <c r="D188" s="50"/>
    </row>
    <row r="189" spans="1:4">
      <c r="A189" s="50"/>
      <c r="B189" s="48"/>
      <c r="D189" s="50"/>
    </row>
    <row r="190" spans="1:4">
      <c r="A190" s="50"/>
      <c r="B190" s="48"/>
      <c r="D190" s="50"/>
    </row>
    <row r="191" spans="1:4">
      <c r="A191" s="50"/>
      <c r="B191" s="48"/>
      <c r="D191" s="50"/>
    </row>
    <row r="192" spans="1:4">
      <c r="A192" s="50"/>
      <c r="B192" s="48"/>
      <c r="D192" s="50"/>
    </row>
    <row r="193" spans="1:4">
      <c r="A193" s="50"/>
      <c r="B193" s="48"/>
      <c r="D193" s="50"/>
    </row>
    <row r="194" spans="1:4">
      <c r="A194" s="50"/>
      <c r="B194" s="48"/>
      <c r="D194" s="50"/>
    </row>
    <row r="195" spans="1:4">
      <c r="A195" s="50"/>
      <c r="B195" s="48"/>
      <c r="D195" s="50"/>
    </row>
    <row r="196" spans="1:4">
      <c r="A196" s="50"/>
      <c r="B196" s="48"/>
      <c r="D196" s="50"/>
    </row>
    <row r="197" spans="1:4">
      <c r="A197" s="50"/>
      <c r="B197" s="48"/>
      <c r="D197" s="50"/>
    </row>
    <row r="198" spans="1:4">
      <c r="A198" s="50"/>
      <c r="B198" s="48"/>
      <c r="D198" s="50"/>
    </row>
    <row r="199" spans="1:4">
      <c r="A199" s="50"/>
      <c r="B199" s="48"/>
      <c r="D199" s="50"/>
    </row>
    <row r="200" spans="1:4">
      <c r="A200" s="50"/>
      <c r="B200" s="48"/>
      <c r="D200" s="50"/>
    </row>
  </sheetData>
  <sheetProtection formatCells="0" insertHyperlinks="0" autoFilter="0"/>
  <autoFilter ref="A1:F44" xr:uid="{00000000-0009-0000-0000-00000F000000}"/>
  <mergeCells count="1">
    <mergeCell ref="I2:L6"/>
  </mergeCells>
  <phoneticPr fontId="4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98"/>
  <sheetViews>
    <sheetView workbookViewId="0">
      <selection sqref="A1:A2"/>
    </sheetView>
  </sheetViews>
  <sheetFormatPr baseColWidth="10" defaultColWidth="9.19921875" defaultRowHeight="14"/>
  <cols>
    <col min="1" max="1" width="21.796875" customWidth="1"/>
    <col min="2" max="10" width="9.19921875" hidden="1" customWidth="1"/>
    <col min="15" max="15" width="9.19921875" hidden="1" customWidth="1"/>
    <col min="16" max="16" width="23.19921875" hidden="1" customWidth="1"/>
  </cols>
  <sheetData>
    <row r="1" spans="1:16" ht="14.25" customHeight="1">
      <c r="A1" s="178" t="s">
        <v>0</v>
      </c>
      <c r="B1" s="177" t="s">
        <v>1339</v>
      </c>
      <c r="C1" s="177"/>
      <c r="D1" s="177"/>
      <c r="E1" s="177"/>
      <c r="F1" s="177" t="s">
        <v>1340</v>
      </c>
      <c r="G1" s="177"/>
      <c r="H1" s="177"/>
      <c r="I1" s="177"/>
      <c r="J1" s="177"/>
      <c r="K1" s="177"/>
      <c r="L1" s="177"/>
      <c r="M1" s="177"/>
      <c r="N1" s="177"/>
      <c r="O1" s="177" t="s">
        <v>1341</v>
      </c>
      <c r="P1" s="177"/>
    </row>
    <row r="2" spans="1:16" ht="47">
      <c r="A2" s="178"/>
      <c r="B2" s="24" t="s">
        <v>1342</v>
      </c>
      <c r="C2" s="24" t="s">
        <v>1343</v>
      </c>
      <c r="D2" s="24" t="s">
        <v>1344</v>
      </c>
      <c r="E2" s="24" t="s">
        <v>1345</v>
      </c>
      <c r="F2" s="28" t="s">
        <v>1346</v>
      </c>
      <c r="G2" s="28" t="s">
        <v>1347</v>
      </c>
      <c r="H2" s="28" t="s">
        <v>1348</v>
      </c>
      <c r="I2" s="28" t="s">
        <v>1349</v>
      </c>
      <c r="J2" s="24" t="s">
        <v>1350</v>
      </c>
      <c r="K2" s="28" t="s">
        <v>1351</v>
      </c>
      <c r="L2" s="24" t="s">
        <v>1352</v>
      </c>
      <c r="M2" s="29" t="s">
        <v>1353</v>
      </c>
      <c r="N2" s="24" t="s">
        <v>1354</v>
      </c>
      <c r="O2" s="24" t="s">
        <v>1355</v>
      </c>
      <c r="P2" s="28" t="s">
        <v>1356</v>
      </c>
    </row>
    <row r="3" spans="1:16">
      <c r="A3" s="25" t="s">
        <v>1357</v>
      </c>
      <c r="B3" s="26" t="s">
        <v>1358</v>
      </c>
      <c r="C3" s="26" t="s">
        <v>1359</v>
      </c>
      <c r="D3" s="26" t="s">
        <v>1360</v>
      </c>
      <c r="E3" s="26" t="s">
        <v>1361</v>
      </c>
      <c r="F3" s="26" t="s">
        <v>1362</v>
      </c>
      <c r="G3" s="26" t="s">
        <v>1347</v>
      </c>
      <c r="H3" s="26" t="s">
        <v>1363</v>
      </c>
      <c r="I3" s="26" t="s">
        <v>1364</v>
      </c>
      <c r="J3" s="26" t="s">
        <v>1365</v>
      </c>
      <c r="K3" s="26" t="s">
        <v>1366</v>
      </c>
      <c r="L3" s="26" t="s">
        <v>1367</v>
      </c>
      <c r="M3" s="30" t="s">
        <v>1368</v>
      </c>
      <c r="N3" s="26" t="s">
        <v>1369</v>
      </c>
      <c r="O3" s="26" t="s">
        <v>1370</v>
      </c>
      <c r="P3" s="26" t="s">
        <v>1371</v>
      </c>
    </row>
    <row r="4" spans="1:16">
      <c r="A4" s="27" t="s">
        <v>1372</v>
      </c>
      <c r="B4" s="5">
        <v>20</v>
      </c>
      <c r="C4" s="5">
        <v>55</v>
      </c>
      <c r="D4" s="5">
        <v>44.01</v>
      </c>
      <c r="E4" s="5">
        <v>3000</v>
      </c>
      <c r="F4" s="5" t="s">
        <v>1362</v>
      </c>
      <c r="G4" s="5" t="s">
        <v>1347</v>
      </c>
      <c r="H4" s="5">
        <v>2</v>
      </c>
      <c r="I4" s="5" t="s">
        <v>1364</v>
      </c>
      <c r="J4" s="5">
        <v>11</v>
      </c>
      <c r="K4" s="5">
        <v>50</v>
      </c>
      <c r="L4" s="5">
        <v>380</v>
      </c>
      <c r="M4" s="31">
        <v>14</v>
      </c>
      <c r="N4" s="5">
        <v>0.85</v>
      </c>
      <c r="O4" s="5">
        <v>156</v>
      </c>
      <c r="P4" s="5" t="s">
        <v>1373</v>
      </c>
    </row>
    <row r="5" spans="1:16">
      <c r="A5" s="27" t="s">
        <v>1374</v>
      </c>
      <c r="B5" s="5">
        <v>30</v>
      </c>
      <c r="C5" s="5">
        <v>50</v>
      </c>
      <c r="D5" s="5">
        <v>53.04</v>
      </c>
      <c r="E5" s="5">
        <v>3000</v>
      </c>
      <c r="F5" s="5" t="s">
        <v>1362</v>
      </c>
      <c r="G5" s="5" t="s">
        <v>1347</v>
      </c>
      <c r="H5" s="5">
        <v>2</v>
      </c>
      <c r="I5" s="5" t="s">
        <v>1364</v>
      </c>
      <c r="J5" s="5">
        <v>11</v>
      </c>
      <c r="K5" s="5">
        <v>50</v>
      </c>
      <c r="L5" s="5">
        <v>380</v>
      </c>
      <c r="M5" s="31">
        <v>15</v>
      </c>
      <c r="N5" s="5">
        <v>0.87</v>
      </c>
      <c r="O5" s="5">
        <v>156</v>
      </c>
      <c r="P5" s="5" t="s">
        <v>1373</v>
      </c>
    </row>
    <row r="6" spans="1:16">
      <c r="A6" s="27" t="s">
        <v>1375</v>
      </c>
      <c r="B6" s="5">
        <v>20</v>
      </c>
      <c r="C6" s="5">
        <v>70</v>
      </c>
      <c r="D6" s="5">
        <v>41.91</v>
      </c>
      <c r="E6" s="5">
        <v>3000</v>
      </c>
      <c r="F6" s="5" t="s">
        <v>1362</v>
      </c>
      <c r="G6" s="5" t="s">
        <v>1347</v>
      </c>
      <c r="H6" s="5">
        <v>2</v>
      </c>
      <c r="I6" s="5" t="s">
        <v>1364</v>
      </c>
      <c r="J6" s="5">
        <v>15</v>
      </c>
      <c r="K6" s="5">
        <v>50</v>
      </c>
      <c r="L6" s="5">
        <v>380</v>
      </c>
      <c r="M6" s="31">
        <v>18</v>
      </c>
      <c r="N6" s="5">
        <v>0.85</v>
      </c>
      <c r="O6" s="5">
        <v>170</v>
      </c>
      <c r="P6" s="5" t="s">
        <v>1373</v>
      </c>
    </row>
    <row r="7" spans="1:16">
      <c r="A7" s="27" t="s">
        <v>1376</v>
      </c>
      <c r="B7" s="5">
        <v>30</v>
      </c>
      <c r="C7" s="5">
        <v>65</v>
      </c>
      <c r="D7" s="5">
        <v>51.88</v>
      </c>
      <c r="E7" s="5">
        <v>3000</v>
      </c>
      <c r="F7" s="5" t="s">
        <v>1362</v>
      </c>
      <c r="G7" s="5" t="s">
        <v>1347</v>
      </c>
      <c r="H7" s="5">
        <v>2</v>
      </c>
      <c r="I7" s="5" t="s">
        <v>1364</v>
      </c>
      <c r="J7" s="5">
        <v>15</v>
      </c>
      <c r="K7" s="5">
        <v>50</v>
      </c>
      <c r="L7" s="5">
        <v>380</v>
      </c>
      <c r="M7" s="31">
        <v>20</v>
      </c>
      <c r="N7" s="5">
        <v>0.87</v>
      </c>
      <c r="O7" s="5">
        <v>170</v>
      </c>
      <c r="P7" s="5" t="s">
        <v>1373</v>
      </c>
    </row>
    <row r="8" spans="1:16">
      <c r="A8" s="27" t="s">
        <v>1377</v>
      </c>
      <c r="B8" s="5">
        <v>20</v>
      </c>
      <c r="C8" s="5">
        <v>80</v>
      </c>
      <c r="D8" s="5">
        <v>39.74</v>
      </c>
      <c r="E8" s="5">
        <v>3000</v>
      </c>
      <c r="F8" s="5" t="s">
        <v>1362</v>
      </c>
      <c r="G8" s="5" t="s">
        <v>1347</v>
      </c>
      <c r="H8" s="5">
        <v>2</v>
      </c>
      <c r="I8" s="5" t="s">
        <v>1364</v>
      </c>
      <c r="J8" s="5">
        <v>18.5</v>
      </c>
      <c r="K8" s="5">
        <v>50</v>
      </c>
      <c r="L8" s="5">
        <v>380</v>
      </c>
      <c r="M8" s="31">
        <v>23</v>
      </c>
      <c r="N8" s="5">
        <v>0.83</v>
      </c>
      <c r="O8" s="5">
        <v>243</v>
      </c>
      <c r="P8" s="5" t="s">
        <v>1378</v>
      </c>
    </row>
    <row r="9" spans="1:16">
      <c r="A9" s="27" t="s">
        <v>1379</v>
      </c>
      <c r="B9" s="5">
        <v>30</v>
      </c>
      <c r="C9" s="5">
        <v>75</v>
      </c>
      <c r="D9" s="5">
        <v>50.35</v>
      </c>
      <c r="E9" s="5">
        <v>3000</v>
      </c>
      <c r="F9" s="5" t="s">
        <v>1362</v>
      </c>
      <c r="G9" s="5" t="s">
        <v>1347</v>
      </c>
      <c r="H9" s="5">
        <v>2</v>
      </c>
      <c r="I9" s="5" t="s">
        <v>1364</v>
      </c>
      <c r="J9" s="5">
        <v>18.5</v>
      </c>
      <c r="K9" s="5">
        <v>50</v>
      </c>
      <c r="L9" s="5">
        <v>380</v>
      </c>
      <c r="M9" s="31">
        <v>25</v>
      </c>
      <c r="N9" s="5">
        <v>0.85</v>
      </c>
      <c r="O9" s="5">
        <v>243</v>
      </c>
      <c r="P9" s="5" t="s">
        <v>1378</v>
      </c>
    </row>
    <row r="10" spans="1:16">
      <c r="A10" s="27" t="s">
        <v>1380</v>
      </c>
      <c r="B10" s="5">
        <v>20</v>
      </c>
      <c r="C10" s="5">
        <v>90</v>
      </c>
      <c r="D10" s="5">
        <v>38.17</v>
      </c>
      <c r="E10" s="5">
        <v>3000</v>
      </c>
      <c r="F10" s="5" t="s">
        <v>1362</v>
      </c>
      <c r="G10" s="5" t="s">
        <v>1347</v>
      </c>
      <c r="H10" s="5">
        <v>2</v>
      </c>
      <c r="I10" s="5" t="s">
        <v>1364</v>
      </c>
      <c r="J10" s="5">
        <v>22</v>
      </c>
      <c r="K10" s="5">
        <v>50</v>
      </c>
      <c r="L10" s="5">
        <v>380</v>
      </c>
      <c r="M10" s="31">
        <v>27</v>
      </c>
      <c r="N10" s="5">
        <v>0.82</v>
      </c>
      <c r="O10" s="5">
        <v>250</v>
      </c>
      <c r="P10" s="5" t="s">
        <v>1378</v>
      </c>
    </row>
    <row r="11" spans="1:16">
      <c r="A11" s="27" t="s">
        <v>1381</v>
      </c>
      <c r="B11" s="5">
        <v>30</v>
      </c>
      <c r="C11" s="5">
        <v>85</v>
      </c>
      <c r="D11" s="5">
        <v>48.49</v>
      </c>
      <c r="E11" s="5">
        <v>3000</v>
      </c>
      <c r="F11" s="5" t="s">
        <v>1362</v>
      </c>
      <c r="G11" s="5" t="s">
        <v>1347</v>
      </c>
      <c r="H11" s="5">
        <v>2</v>
      </c>
      <c r="I11" s="5" t="s">
        <v>1364</v>
      </c>
      <c r="J11" s="5">
        <v>22</v>
      </c>
      <c r="K11" s="5">
        <v>50</v>
      </c>
      <c r="L11" s="5">
        <v>380</v>
      </c>
      <c r="M11" s="31">
        <v>29</v>
      </c>
      <c r="N11" s="5">
        <v>0.85</v>
      </c>
      <c r="O11" s="5">
        <v>250</v>
      </c>
      <c r="P11" s="5" t="s">
        <v>1378</v>
      </c>
    </row>
    <row r="12" spans="1:16">
      <c r="A12" s="27" t="s">
        <v>1382</v>
      </c>
      <c r="B12" s="5">
        <v>45</v>
      </c>
      <c r="C12" s="5">
        <v>40</v>
      </c>
      <c r="D12" s="5">
        <v>61.22</v>
      </c>
      <c r="E12" s="5">
        <v>3000</v>
      </c>
      <c r="F12" s="5" t="s">
        <v>1362</v>
      </c>
      <c r="G12" s="5" t="s">
        <v>1347</v>
      </c>
      <c r="H12" s="5">
        <v>2</v>
      </c>
      <c r="I12" s="5" t="s">
        <v>1364</v>
      </c>
      <c r="J12" s="5">
        <v>11</v>
      </c>
      <c r="K12" s="5">
        <v>50</v>
      </c>
      <c r="L12" s="5">
        <v>380</v>
      </c>
      <c r="M12" s="31">
        <v>16</v>
      </c>
      <c r="N12" s="5">
        <v>0.87</v>
      </c>
      <c r="O12" s="5">
        <v>151</v>
      </c>
      <c r="P12" s="5" t="s">
        <v>1373</v>
      </c>
    </row>
    <row r="13" spans="1:16">
      <c r="A13" s="27" t="s">
        <v>1383</v>
      </c>
      <c r="B13" s="5">
        <v>70</v>
      </c>
      <c r="C13" s="5">
        <v>30</v>
      </c>
      <c r="D13" s="5">
        <v>64.900000000000006</v>
      </c>
      <c r="E13" s="5">
        <v>3000</v>
      </c>
      <c r="F13" s="5" t="s">
        <v>1362</v>
      </c>
      <c r="G13" s="5" t="s">
        <v>1347</v>
      </c>
      <c r="H13" s="5">
        <v>2</v>
      </c>
      <c r="I13" s="5" t="s">
        <v>1364</v>
      </c>
      <c r="J13" s="5">
        <v>11</v>
      </c>
      <c r="K13" s="5">
        <v>50</v>
      </c>
      <c r="L13" s="5">
        <v>380</v>
      </c>
      <c r="M13" s="31">
        <v>17</v>
      </c>
      <c r="N13" s="5">
        <v>0.89</v>
      </c>
      <c r="O13" s="5">
        <v>157</v>
      </c>
      <c r="P13" s="5" t="s">
        <v>1373</v>
      </c>
    </row>
    <row r="14" spans="1:16">
      <c r="A14" s="27" t="s">
        <v>1384</v>
      </c>
      <c r="B14" s="5">
        <v>70</v>
      </c>
      <c r="C14" s="5">
        <v>40</v>
      </c>
      <c r="D14" s="5">
        <v>65.180000000000007</v>
      </c>
      <c r="E14" s="5">
        <v>3000</v>
      </c>
      <c r="F14" s="5" t="s">
        <v>1362</v>
      </c>
      <c r="G14" s="5" t="s">
        <v>1347</v>
      </c>
      <c r="H14" s="5">
        <v>2</v>
      </c>
      <c r="I14" s="5" t="s">
        <v>1364</v>
      </c>
      <c r="J14" s="5">
        <v>15</v>
      </c>
      <c r="K14" s="5">
        <v>50</v>
      </c>
      <c r="L14" s="5">
        <v>380</v>
      </c>
      <c r="M14" s="31">
        <v>22</v>
      </c>
      <c r="N14" s="5">
        <v>0.89</v>
      </c>
      <c r="O14" s="5">
        <v>169</v>
      </c>
      <c r="P14" s="5" t="s">
        <v>1373</v>
      </c>
    </row>
    <row r="15" spans="1:16">
      <c r="A15" s="27" t="s">
        <v>1385</v>
      </c>
      <c r="B15" s="5">
        <v>70</v>
      </c>
      <c r="C15" s="5">
        <v>50</v>
      </c>
      <c r="D15" s="5">
        <v>65.78</v>
      </c>
      <c r="E15" s="5">
        <v>3000</v>
      </c>
      <c r="F15" s="5" t="s">
        <v>1362</v>
      </c>
      <c r="G15" s="5" t="s">
        <v>1347</v>
      </c>
      <c r="H15" s="5">
        <v>2</v>
      </c>
      <c r="I15" s="5" t="s">
        <v>1364</v>
      </c>
      <c r="J15" s="5">
        <v>18.5</v>
      </c>
      <c r="K15" s="5">
        <v>50</v>
      </c>
      <c r="L15" s="5">
        <v>380</v>
      </c>
      <c r="M15" s="31">
        <v>28</v>
      </c>
      <c r="N15" s="5">
        <v>0.87</v>
      </c>
      <c r="O15" s="5">
        <v>238</v>
      </c>
      <c r="P15" s="5" t="s">
        <v>1378</v>
      </c>
    </row>
    <row r="16" spans="1:16">
      <c r="A16" s="27" t="s">
        <v>1386</v>
      </c>
      <c r="B16" s="5">
        <v>70</v>
      </c>
      <c r="C16" s="5">
        <v>55</v>
      </c>
      <c r="D16" s="5">
        <v>65.180000000000007</v>
      </c>
      <c r="E16" s="5">
        <v>3000</v>
      </c>
      <c r="F16" s="5" t="s">
        <v>1362</v>
      </c>
      <c r="G16" s="5" t="s">
        <v>1347</v>
      </c>
      <c r="H16" s="5">
        <v>2</v>
      </c>
      <c r="I16" s="5" t="s">
        <v>1364</v>
      </c>
      <c r="J16" s="5">
        <v>22</v>
      </c>
      <c r="K16" s="5">
        <v>50</v>
      </c>
      <c r="L16" s="5">
        <v>380</v>
      </c>
      <c r="M16" s="31">
        <v>32</v>
      </c>
      <c r="N16" s="5">
        <v>0.85</v>
      </c>
      <c r="O16" s="5">
        <v>244</v>
      </c>
      <c r="P16" s="5" t="s">
        <v>1378</v>
      </c>
    </row>
    <row r="17" spans="1:16">
      <c r="A17" s="27" t="s">
        <v>1387</v>
      </c>
      <c r="B17" s="5">
        <v>80</v>
      </c>
      <c r="C17" s="5">
        <v>26</v>
      </c>
      <c r="D17" s="5">
        <v>65.760000000000005</v>
      </c>
      <c r="E17" s="5">
        <v>3000</v>
      </c>
      <c r="F17" s="5" t="s">
        <v>1362</v>
      </c>
      <c r="G17" s="5" t="s">
        <v>1347</v>
      </c>
      <c r="H17" s="5">
        <v>2</v>
      </c>
      <c r="I17" s="5" t="s">
        <v>1364</v>
      </c>
      <c r="J17" s="5">
        <v>11</v>
      </c>
      <c r="K17" s="5">
        <v>50</v>
      </c>
      <c r="L17" s="5">
        <v>380</v>
      </c>
      <c r="M17" s="31">
        <v>17</v>
      </c>
      <c r="N17" s="5">
        <v>0.88</v>
      </c>
      <c r="O17" s="5">
        <v>152</v>
      </c>
      <c r="P17" s="5" t="s">
        <v>1373</v>
      </c>
    </row>
    <row r="18" spans="1:16">
      <c r="A18" s="27" t="s">
        <v>1388</v>
      </c>
      <c r="B18" s="5">
        <v>120</v>
      </c>
      <c r="C18" s="5">
        <v>18</v>
      </c>
      <c r="D18" s="5">
        <v>62.48</v>
      </c>
      <c r="E18" s="5">
        <v>3000</v>
      </c>
      <c r="F18" s="5" t="s">
        <v>1362</v>
      </c>
      <c r="G18" s="5" t="s">
        <v>1347</v>
      </c>
      <c r="H18" s="5">
        <v>2</v>
      </c>
      <c r="I18" s="5" t="s">
        <v>1364</v>
      </c>
      <c r="J18" s="5">
        <v>11</v>
      </c>
      <c r="K18" s="5">
        <v>50</v>
      </c>
      <c r="L18" s="5">
        <v>380</v>
      </c>
      <c r="M18" s="31">
        <v>18.5</v>
      </c>
      <c r="N18" s="5">
        <v>0.89</v>
      </c>
      <c r="O18" s="5">
        <v>157</v>
      </c>
      <c r="P18" s="5" t="s">
        <v>1373</v>
      </c>
    </row>
    <row r="19" spans="1:16">
      <c r="A19" s="27" t="s">
        <v>1389</v>
      </c>
      <c r="B19" s="5">
        <v>50</v>
      </c>
      <c r="C19" s="5">
        <v>15</v>
      </c>
      <c r="D19" s="5">
        <v>52.06</v>
      </c>
      <c r="E19" s="5">
        <v>1500</v>
      </c>
      <c r="F19" s="5" t="s">
        <v>1362</v>
      </c>
      <c r="G19" s="5" t="s">
        <v>1347</v>
      </c>
      <c r="H19" s="5">
        <v>4</v>
      </c>
      <c r="I19" s="5" t="s">
        <v>1364</v>
      </c>
      <c r="J19" s="5">
        <v>5.5</v>
      </c>
      <c r="K19" s="5">
        <v>50</v>
      </c>
      <c r="L19" s="5">
        <v>380</v>
      </c>
      <c r="M19" s="31">
        <v>10.5</v>
      </c>
      <c r="N19" s="5">
        <v>0.89</v>
      </c>
      <c r="O19" s="5">
        <v>150</v>
      </c>
      <c r="P19" s="5" t="s">
        <v>1390</v>
      </c>
    </row>
    <row r="20" spans="1:16">
      <c r="A20" s="27" t="s">
        <v>1391</v>
      </c>
      <c r="B20" s="5">
        <v>20</v>
      </c>
      <c r="C20" s="5">
        <v>45</v>
      </c>
      <c r="D20" s="5">
        <v>46.11</v>
      </c>
      <c r="E20" s="5">
        <v>3000</v>
      </c>
      <c r="F20" s="5" t="s">
        <v>1362</v>
      </c>
      <c r="G20" s="5" t="s">
        <v>1347</v>
      </c>
      <c r="H20" s="5">
        <v>2</v>
      </c>
      <c r="I20" s="5" t="s">
        <v>1364</v>
      </c>
      <c r="J20" s="5">
        <v>7.5</v>
      </c>
      <c r="K20" s="5">
        <v>50</v>
      </c>
      <c r="L20" s="5">
        <v>380</v>
      </c>
      <c r="M20" s="31">
        <v>13</v>
      </c>
      <c r="N20" s="5">
        <v>0.91</v>
      </c>
      <c r="O20" s="5">
        <v>120</v>
      </c>
      <c r="P20" s="5" t="s">
        <v>1371</v>
      </c>
    </row>
    <row r="21" spans="1:16">
      <c r="A21" s="27" t="s">
        <v>1392</v>
      </c>
      <c r="B21" s="5">
        <v>30</v>
      </c>
      <c r="C21" s="5">
        <v>30</v>
      </c>
      <c r="D21" s="5">
        <v>55.73</v>
      </c>
      <c r="E21" s="5">
        <v>3000</v>
      </c>
      <c r="F21" s="5" t="s">
        <v>1362</v>
      </c>
      <c r="G21" s="5" t="s">
        <v>1347</v>
      </c>
      <c r="H21" s="5">
        <v>2</v>
      </c>
      <c r="I21" s="5" t="s">
        <v>1364</v>
      </c>
      <c r="J21" s="5">
        <v>5.5</v>
      </c>
      <c r="K21" s="5">
        <v>50</v>
      </c>
      <c r="L21" s="5">
        <v>380</v>
      </c>
      <c r="M21" s="31">
        <v>9</v>
      </c>
      <c r="N21" s="5">
        <v>0.89</v>
      </c>
      <c r="O21" s="5">
        <v>93</v>
      </c>
      <c r="P21" s="5" t="s">
        <v>1371</v>
      </c>
    </row>
    <row r="22" spans="1:16">
      <c r="A22" s="27" t="s">
        <v>1393</v>
      </c>
      <c r="B22" s="5">
        <v>30</v>
      </c>
      <c r="C22" s="5">
        <v>36</v>
      </c>
      <c r="D22" s="5">
        <v>58.08</v>
      </c>
      <c r="E22" s="5">
        <v>3000</v>
      </c>
      <c r="F22" s="5" t="s">
        <v>1362</v>
      </c>
      <c r="G22" s="5" t="s">
        <v>1347</v>
      </c>
      <c r="H22" s="5">
        <v>2</v>
      </c>
      <c r="I22" s="5" t="s">
        <v>1364</v>
      </c>
      <c r="J22" s="5">
        <v>7.5</v>
      </c>
      <c r="K22" s="5">
        <v>50</v>
      </c>
      <c r="L22" s="5">
        <v>380</v>
      </c>
      <c r="M22" s="31">
        <v>10.5</v>
      </c>
      <c r="N22" s="5">
        <v>0.91</v>
      </c>
      <c r="O22" s="5">
        <v>118</v>
      </c>
      <c r="P22" s="5" t="s">
        <v>1371</v>
      </c>
    </row>
    <row r="23" spans="1:16">
      <c r="A23" s="27" t="s">
        <v>1394</v>
      </c>
      <c r="B23" s="5">
        <v>45</v>
      </c>
      <c r="C23" s="5">
        <v>22</v>
      </c>
      <c r="D23" s="5">
        <v>61.03</v>
      </c>
      <c r="E23" s="5">
        <v>3000</v>
      </c>
      <c r="F23" s="5" t="s">
        <v>1362</v>
      </c>
      <c r="G23" s="5" t="s">
        <v>1347</v>
      </c>
      <c r="H23" s="5">
        <v>2</v>
      </c>
      <c r="I23" s="5" t="s">
        <v>1364</v>
      </c>
      <c r="J23" s="5">
        <v>5.5</v>
      </c>
      <c r="K23" s="5">
        <v>50</v>
      </c>
      <c r="L23" s="5">
        <v>380</v>
      </c>
      <c r="M23" s="31">
        <v>9</v>
      </c>
      <c r="N23" s="5">
        <v>0.89</v>
      </c>
      <c r="O23" s="5">
        <v>93</v>
      </c>
      <c r="P23" s="5" t="s">
        <v>1371</v>
      </c>
    </row>
    <row r="24" spans="1:16">
      <c r="A24" s="27" t="s">
        <v>1395</v>
      </c>
      <c r="B24" s="5">
        <v>65</v>
      </c>
      <c r="C24" s="5">
        <v>15</v>
      </c>
      <c r="D24" s="5">
        <v>61</v>
      </c>
      <c r="E24" s="5">
        <v>3000</v>
      </c>
      <c r="F24" s="5" t="s">
        <v>1362</v>
      </c>
      <c r="G24" s="5" t="s">
        <v>1347</v>
      </c>
      <c r="H24" s="5">
        <v>2</v>
      </c>
      <c r="I24" s="5" t="s">
        <v>1364</v>
      </c>
      <c r="J24" s="5">
        <v>5.5</v>
      </c>
      <c r="K24" s="5">
        <v>50</v>
      </c>
      <c r="L24" s="5">
        <v>380</v>
      </c>
      <c r="M24" s="31">
        <v>9</v>
      </c>
      <c r="N24" s="5">
        <v>0.89</v>
      </c>
      <c r="O24" s="5">
        <v>93</v>
      </c>
      <c r="P24" s="5" t="s">
        <v>1371</v>
      </c>
    </row>
    <row r="25" spans="1:16">
      <c r="A25" s="27" t="s">
        <v>1396</v>
      </c>
      <c r="B25" s="5">
        <v>65</v>
      </c>
      <c r="C25" s="5">
        <v>22</v>
      </c>
      <c r="D25" s="5">
        <v>62.67</v>
      </c>
      <c r="E25" s="5">
        <v>3000</v>
      </c>
      <c r="F25" s="5" t="s">
        <v>1362</v>
      </c>
      <c r="G25" s="5" t="s">
        <v>1347</v>
      </c>
      <c r="H25" s="5">
        <v>2</v>
      </c>
      <c r="I25" s="5" t="s">
        <v>1364</v>
      </c>
      <c r="J25" s="5">
        <v>7.5</v>
      </c>
      <c r="K25" s="5">
        <v>50</v>
      </c>
      <c r="L25" s="5">
        <v>380</v>
      </c>
      <c r="M25" s="31">
        <v>12</v>
      </c>
      <c r="N25" s="5">
        <v>0.91</v>
      </c>
      <c r="O25" s="5">
        <v>118</v>
      </c>
      <c r="P25" s="5" t="s">
        <v>1371</v>
      </c>
    </row>
    <row r="26" spans="1:16">
      <c r="A26" s="27" t="s">
        <v>1397</v>
      </c>
      <c r="B26" s="5">
        <v>100</v>
      </c>
      <c r="C26" s="5">
        <v>10</v>
      </c>
      <c r="D26" s="5">
        <v>58.42</v>
      </c>
      <c r="E26" s="5">
        <v>3000</v>
      </c>
      <c r="F26" s="5" t="s">
        <v>1362</v>
      </c>
      <c r="G26" s="5" t="s">
        <v>1347</v>
      </c>
      <c r="H26" s="5">
        <v>2</v>
      </c>
      <c r="I26" s="5" t="s">
        <v>1364</v>
      </c>
      <c r="J26" s="5">
        <v>7.5</v>
      </c>
      <c r="K26" s="5">
        <v>50</v>
      </c>
      <c r="L26" s="5">
        <v>380</v>
      </c>
      <c r="M26" s="31">
        <v>11</v>
      </c>
      <c r="N26" s="5">
        <v>0.91</v>
      </c>
      <c r="O26" s="5">
        <v>120</v>
      </c>
      <c r="P26" s="5" t="s">
        <v>1371</v>
      </c>
    </row>
    <row r="27" spans="1:16">
      <c r="A27" s="27" t="s">
        <v>1398</v>
      </c>
      <c r="B27" s="5">
        <v>45</v>
      </c>
      <c r="C27" s="5">
        <v>22</v>
      </c>
      <c r="D27" s="5">
        <v>44.64</v>
      </c>
      <c r="E27" s="5">
        <v>1500</v>
      </c>
      <c r="F27" s="5" t="s">
        <v>1362</v>
      </c>
      <c r="G27" s="5" t="s">
        <v>1347</v>
      </c>
      <c r="H27" s="5">
        <v>4</v>
      </c>
      <c r="I27" s="5" t="s">
        <v>1364</v>
      </c>
      <c r="J27" s="5">
        <v>7.5</v>
      </c>
      <c r="K27" s="5">
        <v>50</v>
      </c>
      <c r="L27" s="5">
        <v>380</v>
      </c>
      <c r="M27" s="31">
        <v>14.5</v>
      </c>
      <c r="N27" s="5">
        <v>0.85</v>
      </c>
      <c r="O27" s="5">
        <v>150</v>
      </c>
      <c r="P27" s="5" t="s">
        <v>1390</v>
      </c>
    </row>
    <row r="28" spans="1:16">
      <c r="A28" s="27" t="s">
        <v>1399</v>
      </c>
      <c r="B28" s="5">
        <v>65</v>
      </c>
      <c r="C28" s="5">
        <v>15</v>
      </c>
      <c r="D28" s="5">
        <v>56.49</v>
      </c>
      <c r="E28" s="5">
        <v>1500</v>
      </c>
      <c r="F28" s="5" t="s">
        <v>1362</v>
      </c>
      <c r="G28" s="5" t="s">
        <v>1347</v>
      </c>
      <c r="H28" s="5">
        <v>4</v>
      </c>
      <c r="I28" s="5" t="s">
        <v>1364</v>
      </c>
      <c r="J28" s="5">
        <v>5.5</v>
      </c>
      <c r="K28" s="5">
        <v>50</v>
      </c>
      <c r="L28" s="5">
        <v>380</v>
      </c>
      <c r="M28" s="31">
        <v>10.5</v>
      </c>
      <c r="N28" s="5">
        <v>0.82</v>
      </c>
      <c r="O28" s="5">
        <v>145</v>
      </c>
      <c r="P28" s="5" t="s">
        <v>1390</v>
      </c>
    </row>
    <row r="29" spans="1:16">
      <c r="A29" s="27" t="s">
        <v>1400</v>
      </c>
      <c r="B29" s="5">
        <v>100</v>
      </c>
      <c r="C29" s="5">
        <v>15</v>
      </c>
      <c r="D29" s="5">
        <v>60.88</v>
      </c>
      <c r="E29" s="5">
        <v>1500</v>
      </c>
      <c r="F29" s="5" t="s">
        <v>1362</v>
      </c>
      <c r="G29" s="5" t="s">
        <v>1347</v>
      </c>
      <c r="H29" s="5">
        <v>4</v>
      </c>
      <c r="I29" s="5" t="s">
        <v>1364</v>
      </c>
      <c r="J29" s="5">
        <v>7.5</v>
      </c>
      <c r="K29" s="5">
        <v>50</v>
      </c>
      <c r="L29" s="5">
        <v>380</v>
      </c>
      <c r="M29" s="31">
        <v>14.5</v>
      </c>
      <c r="N29" s="5">
        <v>0.85</v>
      </c>
      <c r="O29" s="5">
        <v>150</v>
      </c>
      <c r="P29" s="5" t="s">
        <v>1390</v>
      </c>
    </row>
    <row r="30" spans="1:16">
      <c r="A30" s="27" t="s">
        <v>1401</v>
      </c>
      <c r="B30" s="5">
        <v>100</v>
      </c>
      <c r="C30" s="5">
        <v>25</v>
      </c>
      <c r="D30" s="5">
        <v>72.319999999999993</v>
      </c>
      <c r="E30" s="5">
        <v>1500</v>
      </c>
      <c r="F30" s="5" t="s">
        <v>1362</v>
      </c>
      <c r="G30" s="5" t="s">
        <v>1347</v>
      </c>
      <c r="H30" s="5">
        <v>4</v>
      </c>
      <c r="I30" s="5" t="s">
        <v>1364</v>
      </c>
      <c r="J30" s="5">
        <v>11</v>
      </c>
      <c r="K30" s="5">
        <v>50</v>
      </c>
      <c r="L30" s="5">
        <v>380</v>
      </c>
      <c r="M30" s="31">
        <v>22</v>
      </c>
      <c r="N30" s="5">
        <v>0.79</v>
      </c>
      <c r="O30" s="5">
        <v>274.5</v>
      </c>
      <c r="P30" s="5" t="s">
        <v>1402</v>
      </c>
    </row>
    <row r="31" spans="1:16">
      <c r="A31" s="27" t="s">
        <v>1403</v>
      </c>
      <c r="B31" s="5">
        <v>100</v>
      </c>
      <c r="C31" s="5">
        <v>30</v>
      </c>
      <c r="D31" s="5">
        <v>71.209999999999994</v>
      </c>
      <c r="E31" s="5">
        <v>1500</v>
      </c>
      <c r="F31" s="5" t="s">
        <v>1362</v>
      </c>
      <c r="G31" s="5" t="s">
        <v>1347</v>
      </c>
      <c r="H31" s="5">
        <v>4</v>
      </c>
      <c r="I31" s="5" t="s">
        <v>1364</v>
      </c>
      <c r="J31" s="5">
        <v>15</v>
      </c>
      <c r="K31" s="5">
        <v>50</v>
      </c>
      <c r="L31" s="5">
        <v>380</v>
      </c>
      <c r="M31" s="31">
        <v>26</v>
      </c>
      <c r="N31" s="5">
        <v>0.77</v>
      </c>
      <c r="O31" s="5">
        <v>295</v>
      </c>
      <c r="P31" s="5" t="s">
        <v>1402</v>
      </c>
    </row>
    <row r="32" spans="1:16">
      <c r="A32" s="27" t="s">
        <v>1404</v>
      </c>
      <c r="B32" s="5">
        <v>110</v>
      </c>
      <c r="C32" s="5">
        <v>10</v>
      </c>
      <c r="D32" s="5">
        <v>62.68</v>
      </c>
      <c r="E32" s="5">
        <v>1500</v>
      </c>
      <c r="F32" s="5" t="s">
        <v>1362</v>
      </c>
      <c r="G32" s="5" t="s">
        <v>1347</v>
      </c>
      <c r="H32" s="5">
        <v>4</v>
      </c>
      <c r="I32" s="5" t="s">
        <v>1364</v>
      </c>
      <c r="J32" s="5">
        <v>5.5</v>
      </c>
      <c r="K32" s="5">
        <v>50</v>
      </c>
      <c r="L32" s="5">
        <v>380</v>
      </c>
      <c r="M32" s="31">
        <v>10.5</v>
      </c>
      <c r="N32" s="5">
        <v>0.82</v>
      </c>
      <c r="O32" s="5">
        <v>155</v>
      </c>
      <c r="P32" s="5" t="s">
        <v>1390</v>
      </c>
    </row>
    <row r="33" spans="1:16">
      <c r="A33" s="27" t="s">
        <v>1405</v>
      </c>
      <c r="B33" s="5">
        <v>150</v>
      </c>
      <c r="C33" s="5">
        <v>10</v>
      </c>
      <c r="D33" s="5">
        <v>63.76</v>
      </c>
      <c r="E33" s="5">
        <v>1500</v>
      </c>
      <c r="F33" s="5" t="s">
        <v>1362</v>
      </c>
      <c r="G33" s="5" t="s">
        <v>1347</v>
      </c>
      <c r="H33" s="5">
        <v>4</v>
      </c>
      <c r="I33" s="5" t="s">
        <v>1364</v>
      </c>
      <c r="J33" s="5">
        <v>7.5</v>
      </c>
      <c r="K33" s="5">
        <v>50</v>
      </c>
      <c r="L33" s="5">
        <v>380</v>
      </c>
      <c r="M33" s="31">
        <v>14</v>
      </c>
      <c r="N33" s="5">
        <v>0.85</v>
      </c>
      <c r="O33" s="5">
        <v>160</v>
      </c>
      <c r="P33" s="5" t="s">
        <v>1390</v>
      </c>
    </row>
    <row r="34" spans="1:16">
      <c r="A34" s="27" t="s">
        <v>1406</v>
      </c>
      <c r="B34" s="5">
        <v>180</v>
      </c>
      <c r="C34" s="5">
        <v>11</v>
      </c>
      <c r="D34" s="5">
        <v>54.59</v>
      </c>
      <c r="E34" s="5">
        <v>1500</v>
      </c>
      <c r="F34" s="5" t="s">
        <v>1362</v>
      </c>
      <c r="G34" s="5" t="s">
        <v>1347</v>
      </c>
      <c r="H34" s="5">
        <v>4</v>
      </c>
      <c r="I34" s="5" t="s">
        <v>1364</v>
      </c>
      <c r="J34" s="5">
        <v>11</v>
      </c>
      <c r="K34" s="5">
        <v>50</v>
      </c>
      <c r="L34" s="5">
        <v>380</v>
      </c>
      <c r="M34" s="31">
        <v>20</v>
      </c>
      <c r="N34" s="5">
        <v>0.82</v>
      </c>
      <c r="O34" s="5">
        <v>286</v>
      </c>
      <c r="P34" s="5" t="s">
        <v>1402</v>
      </c>
    </row>
    <row r="35" spans="1:16">
      <c r="A35" s="27" t="s">
        <v>1407</v>
      </c>
      <c r="B35" s="5">
        <v>200</v>
      </c>
      <c r="C35" s="5">
        <v>15</v>
      </c>
      <c r="D35" s="5">
        <v>61.23</v>
      </c>
      <c r="E35" s="5">
        <v>1500</v>
      </c>
      <c r="F35" s="5" t="s">
        <v>1362</v>
      </c>
      <c r="G35" s="5" t="s">
        <v>1347</v>
      </c>
      <c r="H35" s="5">
        <v>4</v>
      </c>
      <c r="I35" s="5" t="s">
        <v>1364</v>
      </c>
      <c r="J35" s="5">
        <v>15</v>
      </c>
      <c r="K35" s="5">
        <v>50</v>
      </c>
      <c r="L35" s="5">
        <v>380</v>
      </c>
      <c r="M35" s="31">
        <v>27</v>
      </c>
      <c r="N35" s="5">
        <v>0.79</v>
      </c>
      <c r="O35" s="5">
        <v>307</v>
      </c>
      <c r="P35" s="5" t="s">
        <v>1402</v>
      </c>
    </row>
    <row r="36" spans="1:16">
      <c r="A36" s="27" t="s">
        <v>1408</v>
      </c>
      <c r="B36" s="5">
        <v>150</v>
      </c>
      <c r="C36" s="5">
        <v>25</v>
      </c>
      <c r="D36" s="5">
        <v>70.89</v>
      </c>
      <c r="E36" s="5">
        <v>1500</v>
      </c>
      <c r="F36" s="5" t="s">
        <v>1362</v>
      </c>
      <c r="G36" s="5" t="s">
        <v>1347</v>
      </c>
      <c r="H36" s="5">
        <v>4</v>
      </c>
      <c r="I36" s="5" t="s">
        <v>1364</v>
      </c>
      <c r="J36" s="5">
        <v>18.5</v>
      </c>
      <c r="K36" s="5">
        <v>50</v>
      </c>
      <c r="L36" s="5">
        <v>380</v>
      </c>
      <c r="M36" s="31">
        <v>34</v>
      </c>
      <c r="N36" s="5">
        <v>0.75</v>
      </c>
      <c r="O36" s="5">
        <v>327.5</v>
      </c>
      <c r="P36" s="5" t="s">
        <v>1402</v>
      </c>
    </row>
    <row r="37" spans="1:16">
      <c r="A37" s="27" t="s">
        <v>1409</v>
      </c>
      <c r="B37" s="5">
        <v>150</v>
      </c>
      <c r="C37" s="5">
        <v>30</v>
      </c>
      <c r="D37" s="5">
        <v>72.040000000000006</v>
      </c>
      <c r="E37" s="5">
        <v>1500</v>
      </c>
      <c r="F37" s="5" t="s">
        <v>1362</v>
      </c>
      <c r="G37" s="5" t="s">
        <v>1347</v>
      </c>
      <c r="H37" s="5">
        <v>4</v>
      </c>
      <c r="I37" s="5" t="s">
        <v>1364</v>
      </c>
      <c r="J37" s="5">
        <v>22</v>
      </c>
      <c r="K37" s="5">
        <v>50</v>
      </c>
      <c r="L37" s="5">
        <v>380</v>
      </c>
      <c r="M37" s="31">
        <v>38</v>
      </c>
      <c r="N37" s="5">
        <v>0.78</v>
      </c>
      <c r="O37" s="5">
        <v>334</v>
      </c>
      <c r="P37" s="5" t="s">
        <v>1402</v>
      </c>
    </row>
    <row r="38" spans="1:16">
      <c r="A38" s="27" t="s">
        <v>1410</v>
      </c>
      <c r="B38" s="5">
        <v>300</v>
      </c>
      <c r="C38" s="5">
        <v>7</v>
      </c>
      <c r="D38" s="5">
        <v>58.17</v>
      </c>
      <c r="E38" s="5">
        <v>1500</v>
      </c>
      <c r="F38" s="5" t="s">
        <v>1362</v>
      </c>
      <c r="G38" s="5" t="s">
        <v>1347</v>
      </c>
      <c r="H38" s="5">
        <v>4</v>
      </c>
      <c r="I38" s="5" t="s">
        <v>1364</v>
      </c>
      <c r="J38" s="5">
        <v>11</v>
      </c>
      <c r="K38" s="5">
        <v>50</v>
      </c>
      <c r="L38" s="5">
        <v>380</v>
      </c>
      <c r="M38" s="31">
        <v>20</v>
      </c>
      <c r="N38" s="5">
        <v>0.79</v>
      </c>
      <c r="O38" s="5">
        <v>314</v>
      </c>
      <c r="P38" s="5" t="s">
        <v>1411</v>
      </c>
    </row>
    <row r="39" spans="1:16">
      <c r="A39" s="27" t="s">
        <v>1412</v>
      </c>
      <c r="B39" s="5">
        <v>250</v>
      </c>
      <c r="C39" s="5">
        <v>11</v>
      </c>
      <c r="D39" s="5">
        <v>57.25</v>
      </c>
      <c r="E39" s="5">
        <v>1500</v>
      </c>
      <c r="F39" s="5" t="s">
        <v>1362</v>
      </c>
      <c r="G39" s="5" t="s">
        <v>1347</v>
      </c>
      <c r="H39" s="5">
        <v>4</v>
      </c>
      <c r="I39" s="5" t="s">
        <v>1364</v>
      </c>
      <c r="J39" s="5">
        <v>15</v>
      </c>
      <c r="K39" s="5">
        <v>50</v>
      </c>
      <c r="L39" s="5">
        <v>380</v>
      </c>
      <c r="M39" s="31">
        <v>26</v>
      </c>
      <c r="N39" s="5">
        <v>0.78</v>
      </c>
      <c r="O39" s="5">
        <v>334.5</v>
      </c>
      <c r="P39" s="5" t="s">
        <v>1411</v>
      </c>
    </row>
    <row r="40" spans="1:16">
      <c r="A40" s="27" t="s">
        <v>1413</v>
      </c>
      <c r="B40" s="5">
        <v>300</v>
      </c>
      <c r="C40" s="5">
        <v>13</v>
      </c>
      <c r="D40" s="5">
        <v>69.94</v>
      </c>
      <c r="E40" s="5">
        <v>1500</v>
      </c>
      <c r="F40" s="5" t="s">
        <v>1362</v>
      </c>
      <c r="G40" s="5" t="s">
        <v>1347</v>
      </c>
      <c r="H40" s="5">
        <v>4</v>
      </c>
      <c r="I40" s="5" t="s">
        <v>1364</v>
      </c>
      <c r="J40" s="5">
        <v>18.5</v>
      </c>
      <c r="K40" s="5">
        <v>50</v>
      </c>
      <c r="L40" s="5">
        <v>380</v>
      </c>
      <c r="M40" s="31">
        <v>34</v>
      </c>
      <c r="N40" s="5">
        <v>0.79</v>
      </c>
      <c r="O40" s="5">
        <v>354.5</v>
      </c>
      <c r="P40" s="5" t="s">
        <v>1411</v>
      </c>
    </row>
    <row r="41" spans="1:16">
      <c r="A41" s="27" t="s">
        <v>1414</v>
      </c>
      <c r="B41" s="5">
        <v>300</v>
      </c>
      <c r="C41" s="5">
        <v>17</v>
      </c>
      <c r="D41" s="5">
        <v>72.680000000000007</v>
      </c>
      <c r="E41" s="5">
        <v>1500</v>
      </c>
      <c r="F41" s="5" t="s">
        <v>1362</v>
      </c>
      <c r="G41" s="5" t="s">
        <v>1347</v>
      </c>
      <c r="H41" s="5">
        <v>4</v>
      </c>
      <c r="I41" s="5" t="s">
        <v>1364</v>
      </c>
      <c r="J41" s="5">
        <v>22</v>
      </c>
      <c r="K41" s="5">
        <v>50</v>
      </c>
      <c r="L41" s="5">
        <v>380</v>
      </c>
      <c r="M41" s="31">
        <v>42</v>
      </c>
      <c r="N41" s="5">
        <v>0.82</v>
      </c>
      <c r="O41" s="5">
        <v>360.5</v>
      </c>
      <c r="P41" s="5" t="s">
        <v>1411</v>
      </c>
    </row>
    <row r="42" spans="1:16">
      <c r="A42" s="27" t="s">
        <v>1415</v>
      </c>
      <c r="B42" s="5">
        <v>400</v>
      </c>
      <c r="C42" s="5">
        <v>5</v>
      </c>
      <c r="D42" s="5">
        <v>53.68</v>
      </c>
      <c r="E42" s="5">
        <v>1500</v>
      </c>
      <c r="F42" s="5" t="s">
        <v>1362</v>
      </c>
      <c r="G42" s="5" t="s">
        <v>1347</v>
      </c>
      <c r="H42" s="5">
        <v>4</v>
      </c>
      <c r="I42" s="5" t="s">
        <v>1364</v>
      </c>
      <c r="J42" s="5">
        <v>11</v>
      </c>
      <c r="K42" s="5">
        <v>50</v>
      </c>
      <c r="L42" s="5">
        <v>380</v>
      </c>
      <c r="M42" s="31">
        <v>20</v>
      </c>
      <c r="N42" s="5">
        <v>0.79</v>
      </c>
      <c r="O42" s="5">
        <v>314</v>
      </c>
      <c r="P42" s="5" t="s">
        <v>1411</v>
      </c>
    </row>
    <row r="43" spans="1:16">
      <c r="A43" s="27" t="s">
        <v>1416</v>
      </c>
      <c r="B43" s="5">
        <v>400</v>
      </c>
      <c r="C43" s="5">
        <v>8</v>
      </c>
      <c r="D43" s="5">
        <v>65.650000000000006</v>
      </c>
      <c r="E43" s="5">
        <v>1500</v>
      </c>
      <c r="F43" s="5" t="s">
        <v>1362</v>
      </c>
      <c r="G43" s="5" t="s">
        <v>1347</v>
      </c>
      <c r="H43" s="5">
        <v>4</v>
      </c>
      <c r="I43" s="5" t="s">
        <v>1364</v>
      </c>
      <c r="J43" s="5">
        <v>15</v>
      </c>
      <c r="K43" s="5">
        <v>50</v>
      </c>
      <c r="L43" s="5">
        <v>380</v>
      </c>
      <c r="M43" s="31">
        <v>27</v>
      </c>
      <c r="N43" s="5">
        <v>0.79</v>
      </c>
      <c r="O43" s="5">
        <v>334.5</v>
      </c>
      <c r="P43" s="5" t="s">
        <v>1411</v>
      </c>
    </row>
    <row r="44" spans="1:16">
      <c r="A44" s="27" t="s">
        <v>1417</v>
      </c>
      <c r="B44" s="5">
        <v>400</v>
      </c>
      <c r="C44" s="5">
        <v>10</v>
      </c>
      <c r="D44" s="5">
        <v>71.569999999999993</v>
      </c>
      <c r="E44" s="5">
        <v>1500</v>
      </c>
      <c r="F44" s="5" t="s">
        <v>1362</v>
      </c>
      <c r="G44" s="5" t="s">
        <v>1347</v>
      </c>
      <c r="H44" s="5">
        <v>4</v>
      </c>
      <c r="I44" s="5" t="s">
        <v>1364</v>
      </c>
      <c r="J44" s="5">
        <v>18.5</v>
      </c>
      <c r="K44" s="5">
        <v>50</v>
      </c>
      <c r="L44" s="5">
        <v>380</v>
      </c>
      <c r="M44" s="31">
        <v>35</v>
      </c>
      <c r="N44" s="5">
        <v>0.79</v>
      </c>
      <c r="O44" s="5">
        <v>354.5</v>
      </c>
      <c r="P44" s="5" t="s">
        <v>1411</v>
      </c>
    </row>
    <row r="45" spans="1:16">
      <c r="A45" s="27" t="s">
        <v>1418</v>
      </c>
      <c r="B45" s="5">
        <v>400</v>
      </c>
      <c r="C45" s="5">
        <v>13</v>
      </c>
      <c r="D45" s="5">
        <v>74.099999999999994</v>
      </c>
      <c r="E45" s="5">
        <v>1500</v>
      </c>
      <c r="F45" s="5" t="s">
        <v>1362</v>
      </c>
      <c r="G45" s="5" t="s">
        <v>1347</v>
      </c>
      <c r="H45" s="5">
        <v>4</v>
      </c>
      <c r="I45" s="5" t="s">
        <v>1364</v>
      </c>
      <c r="J45" s="5">
        <v>22</v>
      </c>
      <c r="K45" s="5">
        <v>50</v>
      </c>
      <c r="L45" s="5">
        <v>380</v>
      </c>
      <c r="M45" s="31">
        <v>43</v>
      </c>
      <c r="N45" s="5">
        <v>0.83</v>
      </c>
      <c r="O45" s="5">
        <v>360.5</v>
      </c>
      <c r="P45" s="5" t="s">
        <v>1411</v>
      </c>
    </row>
    <row r="46" spans="1:16">
      <c r="A46" s="27" t="s">
        <v>1419</v>
      </c>
      <c r="B46" s="5">
        <v>600</v>
      </c>
      <c r="C46" s="5">
        <v>6</v>
      </c>
      <c r="D46" s="5">
        <v>60.78</v>
      </c>
      <c r="E46" s="5">
        <v>1500</v>
      </c>
      <c r="F46" s="5" t="s">
        <v>1362</v>
      </c>
      <c r="G46" s="5" t="s">
        <v>1347</v>
      </c>
      <c r="H46" s="5">
        <v>4</v>
      </c>
      <c r="I46" s="5" t="s">
        <v>1364</v>
      </c>
      <c r="J46" s="5">
        <v>18.5</v>
      </c>
      <c r="K46" s="5">
        <v>50</v>
      </c>
      <c r="L46" s="5">
        <v>380</v>
      </c>
      <c r="M46" s="31">
        <v>36</v>
      </c>
      <c r="N46" s="5">
        <v>0.77</v>
      </c>
      <c r="O46" s="5">
        <v>383</v>
      </c>
      <c r="P46" s="5" t="s">
        <v>1411</v>
      </c>
    </row>
    <row r="47" spans="1:16">
      <c r="A47" s="27" t="s">
        <v>1420</v>
      </c>
      <c r="B47" s="5">
        <v>600</v>
      </c>
      <c r="C47" s="5">
        <v>7</v>
      </c>
      <c r="D47" s="5">
        <v>60.97</v>
      </c>
      <c r="E47" s="5">
        <v>1500</v>
      </c>
      <c r="F47" s="5" t="s">
        <v>1362</v>
      </c>
      <c r="G47" s="5" t="s">
        <v>1347</v>
      </c>
      <c r="H47" s="5">
        <v>4</v>
      </c>
      <c r="I47" s="5" t="s">
        <v>1364</v>
      </c>
      <c r="J47" s="5">
        <v>22</v>
      </c>
      <c r="K47" s="5">
        <v>50</v>
      </c>
      <c r="L47" s="5">
        <v>380</v>
      </c>
      <c r="M47" s="31">
        <v>40</v>
      </c>
      <c r="N47" s="5">
        <v>0.8</v>
      </c>
      <c r="O47" s="5">
        <v>389</v>
      </c>
      <c r="P47" s="5" t="s">
        <v>1411</v>
      </c>
    </row>
    <row r="48" spans="1:16">
      <c r="A48" s="27" t="s">
        <v>1357</v>
      </c>
      <c r="B48" s="5">
        <v>15</v>
      </c>
      <c r="C48" s="5">
        <v>40</v>
      </c>
      <c r="D48" s="5">
        <v>37.229999999999997</v>
      </c>
      <c r="E48" s="5">
        <v>3000</v>
      </c>
      <c r="F48" s="5" t="s">
        <v>1362</v>
      </c>
      <c r="G48" s="5" t="s">
        <v>1347</v>
      </c>
      <c r="H48" s="5">
        <v>2</v>
      </c>
      <c r="I48" s="5" t="s">
        <v>1364</v>
      </c>
      <c r="J48" s="5">
        <v>5.5</v>
      </c>
      <c r="K48" s="5">
        <v>50</v>
      </c>
      <c r="L48" s="5">
        <v>380</v>
      </c>
      <c r="M48" s="31">
        <v>8.18</v>
      </c>
      <c r="N48" s="5">
        <v>0.86799999999999999</v>
      </c>
      <c r="O48" s="5">
        <v>83.5</v>
      </c>
      <c r="P48" s="5" t="s">
        <v>1421</v>
      </c>
    </row>
    <row r="49" spans="1:16">
      <c r="A49" s="27" t="s">
        <v>1392</v>
      </c>
      <c r="B49" s="5">
        <v>30</v>
      </c>
      <c r="C49" s="5">
        <v>30</v>
      </c>
      <c r="D49" s="5">
        <v>50.81</v>
      </c>
      <c r="E49" s="5">
        <v>3000</v>
      </c>
      <c r="F49" s="5" t="s">
        <v>1362</v>
      </c>
      <c r="G49" s="5" t="s">
        <v>1347</v>
      </c>
      <c r="H49" s="5">
        <v>2</v>
      </c>
      <c r="I49" s="5" t="s">
        <v>1364</v>
      </c>
      <c r="J49" s="5">
        <v>5.5</v>
      </c>
      <c r="K49" s="5">
        <v>50</v>
      </c>
      <c r="L49" s="5">
        <v>380</v>
      </c>
      <c r="M49" s="31">
        <v>8.75</v>
      </c>
      <c r="N49" s="5">
        <v>0.86799999999999999</v>
      </c>
      <c r="O49" s="5">
        <v>84</v>
      </c>
      <c r="P49" s="5" t="s">
        <v>1421</v>
      </c>
    </row>
    <row r="50" spans="1:16">
      <c r="A50" s="27" t="s">
        <v>1394</v>
      </c>
      <c r="B50" s="5">
        <v>45</v>
      </c>
      <c r="C50" s="5">
        <v>22</v>
      </c>
      <c r="D50" s="5">
        <v>54.64</v>
      </c>
      <c r="E50" s="5">
        <v>3000</v>
      </c>
      <c r="F50" s="5" t="s">
        <v>1362</v>
      </c>
      <c r="G50" s="5" t="s">
        <v>1347</v>
      </c>
      <c r="H50" s="5">
        <v>2</v>
      </c>
      <c r="I50" s="5" t="s">
        <v>1364</v>
      </c>
      <c r="J50" s="5">
        <v>5.5</v>
      </c>
      <c r="K50" s="5">
        <v>50</v>
      </c>
      <c r="L50" s="5">
        <v>380</v>
      </c>
      <c r="M50" s="31">
        <v>9.1199999999999992</v>
      </c>
      <c r="N50" s="5">
        <v>0.88300000000000001</v>
      </c>
      <c r="O50" s="5">
        <v>86</v>
      </c>
      <c r="P50" s="5" t="s">
        <v>1421</v>
      </c>
    </row>
    <row r="51" spans="1:16">
      <c r="A51" s="27" t="s">
        <v>1395</v>
      </c>
      <c r="B51" s="5">
        <v>65</v>
      </c>
      <c r="C51" s="5">
        <v>15</v>
      </c>
      <c r="D51" s="5">
        <v>50.83</v>
      </c>
      <c r="E51" s="5">
        <v>3000</v>
      </c>
      <c r="F51" s="5" t="s">
        <v>1362</v>
      </c>
      <c r="G51" s="5" t="s">
        <v>1347</v>
      </c>
      <c r="H51" s="5">
        <v>2</v>
      </c>
      <c r="I51" s="5" t="s">
        <v>1364</v>
      </c>
      <c r="J51" s="5">
        <v>5.5</v>
      </c>
      <c r="K51" s="5">
        <v>50</v>
      </c>
      <c r="L51" s="5">
        <v>380</v>
      </c>
      <c r="M51" s="31">
        <v>9.2799999999999994</v>
      </c>
      <c r="N51" s="5">
        <v>0.88100000000000001</v>
      </c>
      <c r="O51" s="5">
        <v>86</v>
      </c>
      <c r="P51" s="5" t="s">
        <v>1421</v>
      </c>
    </row>
    <row r="52" spans="1:16">
      <c r="A52" s="27" t="s">
        <v>1391</v>
      </c>
      <c r="B52" s="5">
        <v>20</v>
      </c>
      <c r="C52" s="5">
        <v>45</v>
      </c>
      <c r="D52" s="5">
        <v>43.95</v>
      </c>
      <c r="E52" s="5">
        <v>3000</v>
      </c>
      <c r="F52" s="5" t="s">
        <v>1362</v>
      </c>
      <c r="G52" s="5" t="s">
        <v>1347</v>
      </c>
      <c r="H52" s="5">
        <v>2</v>
      </c>
      <c r="I52" s="5" t="s">
        <v>1364</v>
      </c>
      <c r="J52" s="5">
        <v>7.5</v>
      </c>
      <c r="K52" s="5">
        <v>50</v>
      </c>
      <c r="L52" s="5">
        <v>380</v>
      </c>
      <c r="M52" s="31">
        <v>10.58</v>
      </c>
      <c r="N52" s="5">
        <v>0.88500000000000001</v>
      </c>
      <c r="O52" s="5">
        <v>106.5</v>
      </c>
      <c r="P52" s="5" t="s">
        <v>1421</v>
      </c>
    </row>
    <row r="53" spans="1:16">
      <c r="A53" s="27" t="s">
        <v>1393</v>
      </c>
      <c r="B53" s="5">
        <v>30</v>
      </c>
      <c r="C53" s="5">
        <v>36</v>
      </c>
      <c r="D53" s="5">
        <v>56.56</v>
      </c>
      <c r="E53" s="5">
        <v>3000</v>
      </c>
      <c r="F53" s="5" t="s">
        <v>1362</v>
      </c>
      <c r="G53" s="5" t="s">
        <v>1347</v>
      </c>
      <c r="H53" s="5">
        <v>2</v>
      </c>
      <c r="I53" s="5" t="s">
        <v>1364</v>
      </c>
      <c r="J53" s="5">
        <v>7.5</v>
      </c>
      <c r="K53" s="5">
        <v>50</v>
      </c>
      <c r="L53" s="5">
        <v>380</v>
      </c>
      <c r="M53" s="31">
        <v>10.199999999999999</v>
      </c>
      <c r="N53" s="5">
        <v>0.872</v>
      </c>
      <c r="O53" s="5">
        <v>105.2</v>
      </c>
      <c r="P53" s="5" t="s">
        <v>1422</v>
      </c>
    </row>
    <row r="54" spans="1:16">
      <c r="A54" s="27" t="s">
        <v>1396</v>
      </c>
      <c r="B54" s="5">
        <v>65</v>
      </c>
      <c r="C54" s="5">
        <v>22</v>
      </c>
      <c r="D54" s="5">
        <v>65.02</v>
      </c>
      <c r="E54" s="5">
        <v>3000</v>
      </c>
      <c r="F54" s="5" t="s">
        <v>1362</v>
      </c>
      <c r="G54" s="5" t="s">
        <v>1347</v>
      </c>
      <c r="H54" s="5">
        <v>2</v>
      </c>
      <c r="I54" s="5" t="s">
        <v>1364</v>
      </c>
      <c r="J54" s="5">
        <v>7.5</v>
      </c>
      <c r="K54" s="5">
        <v>50</v>
      </c>
      <c r="L54" s="5">
        <v>380</v>
      </c>
      <c r="M54" s="31">
        <v>12.01</v>
      </c>
      <c r="N54" s="5">
        <v>0.9</v>
      </c>
      <c r="O54" s="5">
        <v>107.3</v>
      </c>
      <c r="P54" s="5" t="s">
        <v>1422</v>
      </c>
    </row>
    <row r="55" spans="1:16">
      <c r="A55" s="27" t="s">
        <v>1397</v>
      </c>
      <c r="B55" s="5">
        <v>100</v>
      </c>
      <c r="C55" s="5">
        <v>10</v>
      </c>
      <c r="D55" s="5">
        <v>55.35</v>
      </c>
      <c r="E55" s="5">
        <v>3000</v>
      </c>
      <c r="F55" s="5" t="s">
        <v>1362</v>
      </c>
      <c r="G55" s="5" t="s">
        <v>1347</v>
      </c>
      <c r="H55" s="5">
        <v>2</v>
      </c>
      <c r="I55" s="5" t="s">
        <v>1364</v>
      </c>
      <c r="J55" s="5">
        <v>7.5</v>
      </c>
      <c r="K55" s="5">
        <v>50</v>
      </c>
      <c r="L55" s="5">
        <v>380</v>
      </c>
      <c r="M55" s="31">
        <v>11.05</v>
      </c>
      <c r="N55" s="5">
        <v>0.89</v>
      </c>
      <c r="O55" s="5">
        <v>112.3</v>
      </c>
      <c r="P55" s="5" t="s">
        <v>1422</v>
      </c>
    </row>
    <row r="56" spans="1:16">
      <c r="A56" s="27" t="s">
        <v>1423</v>
      </c>
      <c r="B56" s="5">
        <v>5</v>
      </c>
      <c r="C56" s="5">
        <v>7</v>
      </c>
      <c r="D56" s="5">
        <v>44.42</v>
      </c>
      <c r="E56" s="5">
        <v>3000</v>
      </c>
      <c r="F56" s="5" t="s">
        <v>1362</v>
      </c>
      <c r="G56" s="5" t="s">
        <v>1347</v>
      </c>
      <c r="H56" s="5">
        <v>2</v>
      </c>
      <c r="I56" s="5" t="s">
        <v>1364</v>
      </c>
      <c r="J56" s="5">
        <v>0.25</v>
      </c>
      <c r="K56" s="5">
        <v>50</v>
      </c>
      <c r="L56" s="5">
        <v>380</v>
      </c>
      <c r="M56" s="31">
        <v>1.1499999999999999</v>
      </c>
      <c r="N56" s="5">
        <v>0.52</v>
      </c>
      <c r="O56" s="5">
        <v>20.6</v>
      </c>
      <c r="P56" s="5" t="s">
        <v>1424</v>
      </c>
    </row>
    <row r="57" spans="1:16">
      <c r="A57" s="27" t="s">
        <v>1425</v>
      </c>
      <c r="B57" s="5">
        <v>5</v>
      </c>
      <c r="C57" s="5">
        <v>7</v>
      </c>
      <c r="D57" s="5">
        <v>44.42</v>
      </c>
      <c r="E57" s="5">
        <v>3000</v>
      </c>
      <c r="F57" s="5" t="s">
        <v>1426</v>
      </c>
      <c r="G57" s="5" t="s">
        <v>1347</v>
      </c>
      <c r="H57" s="5">
        <v>2</v>
      </c>
      <c r="I57" s="5" t="s">
        <v>1364</v>
      </c>
      <c r="J57" s="5">
        <v>0.25</v>
      </c>
      <c r="K57" s="5">
        <v>50</v>
      </c>
      <c r="L57" s="5">
        <v>220</v>
      </c>
      <c r="M57" s="31">
        <v>2.65</v>
      </c>
      <c r="N57" s="5">
        <v>0.77</v>
      </c>
      <c r="O57" s="5">
        <v>21.3</v>
      </c>
      <c r="P57" s="5" t="s">
        <v>1424</v>
      </c>
    </row>
    <row r="58" spans="1:16">
      <c r="A58" s="27" t="s">
        <v>1427</v>
      </c>
      <c r="B58" s="5">
        <v>7</v>
      </c>
      <c r="C58" s="5">
        <v>7</v>
      </c>
      <c r="D58" s="5">
        <v>45.4</v>
      </c>
      <c r="E58" s="5">
        <v>3000</v>
      </c>
      <c r="F58" s="5" t="s">
        <v>1362</v>
      </c>
      <c r="G58" s="5" t="s">
        <v>1347</v>
      </c>
      <c r="H58" s="5">
        <v>2</v>
      </c>
      <c r="I58" s="5" t="s">
        <v>1364</v>
      </c>
      <c r="J58" s="5">
        <v>0.37</v>
      </c>
      <c r="K58" s="5">
        <v>50</v>
      </c>
      <c r="L58" s="5">
        <v>380</v>
      </c>
      <c r="M58" s="31">
        <v>1.1599999999999999</v>
      </c>
      <c r="N58" s="5">
        <v>0.64</v>
      </c>
      <c r="O58" s="5">
        <v>20.6</v>
      </c>
      <c r="P58" s="5" t="s">
        <v>1424</v>
      </c>
    </row>
    <row r="59" spans="1:16">
      <c r="A59" s="27" t="s">
        <v>1428</v>
      </c>
      <c r="B59" s="5">
        <v>7</v>
      </c>
      <c r="C59" s="5">
        <v>7</v>
      </c>
      <c r="D59" s="5">
        <v>45.4</v>
      </c>
      <c r="E59" s="5">
        <v>3000</v>
      </c>
      <c r="F59" s="5" t="s">
        <v>1426</v>
      </c>
      <c r="G59" s="5" t="s">
        <v>1347</v>
      </c>
      <c r="H59" s="5">
        <v>2</v>
      </c>
      <c r="I59" s="5" t="s">
        <v>1364</v>
      </c>
      <c r="J59" s="5">
        <v>0.37</v>
      </c>
      <c r="K59" s="5">
        <v>50</v>
      </c>
      <c r="L59" s="5">
        <v>220</v>
      </c>
      <c r="M59" s="31">
        <v>2.79</v>
      </c>
      <c r="N59" s="5">
        <v>0.82</v>
      </c>
      <c r="O59" s="5">
        <v>21.3</v>
      </c>
      <c r="P59" s="5" t="s">
        <v>1424</v>
      </c>
    </row>
    <row r="60" spans="1:16">
      <c r="A60" s="27" t="s">
        <v>1429</v>
      </c>
      <c r="B60" s="5">
        <v>6</v>
      </c>
      <c r="C60" s="5">
        <v>12</v>
      </c>
      <c r="D60" s="5">
        <v>46.65</v>
      </c>
      <c r="E60" s="5">
        <v>3000</v>
      </c>
      <c r="F60" s="5" t="s">
        <v>1362</v>
      </c>
      <c r="G60" s="5" t="s">
        <v>1347</v>
      </c>
      <c r="H60" s="5">
        <v>2</v>
      </c>
      <c r="I60" s="5" t="s">
        <v>1364</v>
      </c>
      <c r="J60" s="5">
        <v>0.55000000000000004</v>
      </c>
      <c r="K60" s="5">
        <v>50</v>
      </c>
      <c r="L60" s="5">
        <v>380</v>
      </c>
      <c r="M60" s="31">
        <v>1.29</v>
      </c>
      <c r="N60" s="5">
        <v>0.74</v>
      </c>
      <c r="O60" s="5">
        <v>22</v>
      </c>
      <c r="P60" s="5" t="s">
        <v>1424</v>
      </c>
    </row>
    <row r="61" spans="1:16">
      <c r="A61" s="27" t="s">
        <v>1430</v>
      </c>
      <c r="B61" s="5">
        <v>6</v>
      </c>
      <c r="C61" s="5">
        <v>12</v>
      </c>
      <c r="D61" s="5">
        <v>46.65</v>
      </c>
      <c r="E61" s="5">
        <v>3000</v>
      </c>
      <c r="F61" s="5" t="s">
        <v>1426</v>
      </c>
      <c r="G61" s="5" t="s">
        <v>1347</v>
      </c>
      <c r="H61" s="5">
        <v>2</v>
      </c>
      <c r="I61" s="5" t="s">
        <v>1364</v>
      </c>
      <c r="J61" s="5">
        <v>0.55000000000000004</v>
      </c>
      <c r="K61" s="5">
        <v>50</v>
      </c>
      <c r="L61" s="5">
        <v>220</v>
      </c>
      <c r="M61" s="31">
        <v>3.77</v>
      </c>
      <c r="N61" s="5">
        <v>0.84</v>
      </c>
      <c r="O61" s="5">
        <v>21.7</v>
      </c>
      <c r="P61" s="5" t="s">
        <v>1424</v>
      </c>
    </row>
    <row r="62" spans="1:16">
      <c r="A62" s="27" t="s">
        <v>1431</v>
      </c>
      <c r="B62" s="5">
        <v>6</v>
      </c>
      <c r="C62" s="5">
        <v>16</v>
      </c>
      <c r="D62" s="5">
        <v>44.03</v>
      </c>
      <c r="E62" s="5">
        <v>3000</v>
      </c>
      <c r="F62" s="5" t="s">
        <v>1362</v>
      </c>
      <c r="G62" s="5" t="s">
        <v>1347</v>
      </c>
      <c r="H62" s="5">
        <v>2</v>
      </c>
      <c r="I62" s="5" t="s">
        <v>1364</v>
      </c>
      <c r="J62" s="5">
        <v>0.75</v>
      </c>
      <c r="K62" s="5">
        <v>50</v>
      </c>
      <c r="L62" s="5">
        <v>380</v>
      </c>
      <c r="M62" s="31">
        <v>1.68</v>
      </c>
      <c r="N62" s="5">
        <v>0.76</v>
      </c>
      <c r="O62" s="5">
        <v>22.4</v>
      </c>
      <c r="P62" s="5" t="s">
        <v>1424</v>
      </c>
    </row>
    <row r="63" spans="1:16">
      <c r="A63" s="27" t="s">
        <v>1432</v>
      </c>
      <c r="B63" s="5">
        <v>6</v>
      </c>
      <c r="C63" s="5">
        <v>16</v>
      </c>
      <c r="D63" s="5">
        <v>44.03</v>
      </c>
      <c r="E63" s="5">
        <v>3000</v>
      </c>
      <c r="F63" s="5" t="s">
        <v>1426</v>
      </c>
      <c r="G63" s="5" t="s">
        <v>1347</v>
      </c>
      <c r="H63" s="5">
        <v>2</v>
      </c>
      <c r="I63" s="5" t="s">
        <v>1364</v>
      </c>
      <c r="J63" s="5">
        <v>0.75</v>
      </c>
      <c r="K63" s="5">
        <v>50</v>
      </c>
      <c r="L63" s="5">
        <v>220</v>
      </c>
      <c r="M63" s="31">
        <v>4.8899999999999997</v>
      </c>
      <c r="N63" s="5">
        <v>0.85</v>
      </c>
      <c r="O63" s="5">
        <v>23</v>
      </c>
      <c r="P63" s="5" t="s">
        <v>1424</v>
      </c>
    </row>
    <row r="64" spans="1:16">
      <c r="A64" s="27" t="s">
        <v>1433</v>
      </c>
      <c r="B64" s="5">
        <v>10</v>
      </c>
      <c r="C64" s="5">
        <v>10</v>
      </c>
      <c r="D64" s="5">
        <v>54.93</v>
      </c>
      <c r="E64" s="5">
        <v>3000</v>
      </c>
      <c r="F64" s="5" t="s">
        <v>1362</v>
      </c>
      <c r="G64" s="5" t="s">
        <v>1347</v>
      </c>
      <c r="H64" s="5">
        <v>2</v>
      </c>
      <c r="I64" s="5" t="s">
        <v>1364</v>
      </c>
      <c r="J64" s="5">
        <v>0.75</v>
      </c>
      <c r="K64" s="5">
        <v>50</v>
      </c>
      <c r="L64" s="5">
        <v>380</v>
      </c>
      <c r="M64" s="31">
        <v>1.49</v>
      </c>
      <c r="N64" s="5">
        <v>0.73</v>
      </c>
      <c r="O64" s="5">
        <v>22.4</v>
      </c>
      <c r="P64" s="5" t="s">
        <v>1424</v>
      </c>
    </row>
    <row r="65" spans="1:16">
      <c r="A65" s="27" t="s">
        <v>1434</v>
      </c>
      <c r="B65" s="5">
        <v>10</v>
      </c>
      <c r="C65" s="5">
        <v>10</v>
      </c>
      <c r="D65" s="5">
        <v>54.93</v>
      </c>
      <c r="E65" s="5">
        <v>3000</v>
      </c>
      <c r="F65" s="5" t="s">
        <v>1426</v>
      </c>
      <c r="G65" s="5" t="s">
        <v>1347</v>
      </c>
      <c r="H65" s="5">
        <v>2</v>
      </c>
      <c r="I65" s="5" t="s">
        <v>1364</v>
      </c>
      <c r="J65" s="5">
        <v>0.75</v>
      </c>
      <c r="K65" s="5">
        <v>50</v>
      </c>
      <c r="L65" s="5">
        <v>220</v>
      </c>
      <c r="M65" s="31">
        <v>4.4800000000000004</v>
      </c>
      <c r="N65" s="5">
        <v>0.81</v>
      </c>
      <c r="O65" s="5">
        <v>23</v>
      </c>
      <c r="P65" s="5" t="s">
        <v>1424</v>
      </c>
    </row>
    <row r="66" spans="1:16">
      <c r="A66" s="27" t="s">
        <v>1435</v>
      </c>
      <c r="B66" s="5">
        <v>10</v>
      </c>
      <c r="C66" s="5">
        <v>16</v>
      </c>
      <c r="D66" s="5">
        <v>50.11</v>
      </c>
      <c r="E66" s="5">
        <v>3000</v>
      </c>
      <c r="F66" s="5" t="s">
        <v>1362</v>
      </c>
      <c r="G66" s="5" t="s">
        <v>1347</v>
      </c>
      <c r="H66" s="5">
        <v>2</v>
      </c>
      <c r="I66" s="5" t="s">
        <v>1364</v>
      </c>
      <c r="J66" s="5">
        <v>1.1000000000000001</v>
      </c>
      <c r="K66" s="5">
        <v>50</v>
      </c>
      <c r="L66" s="5">
        <v>380</v>
      </c>
      <c r="M66" s="31">
        <v>2.16</v>
      </c>
      <c r="N66" s="5">
        <v>0.83</v>
      </c>
      <c r="O66" s="5">
        <v>30.2</v>
      </c>
      <c r="P66" s="5" t="s">
        <v>1436</v>
      </c>
    </row>
    <row r="67" spans="1:16">
      <c r="A67" s="27" t="s">
        <v>1437</v>
      </c>
      <c r="B67" s="5">
        <v>10</v>
      </c>
      <c r="C67" s="5">
        <v>16</v>
      </c>
      <c r="D67" s="5">
        <v>50.11</v>
      </c>
      <c r="E67" s="5">
        <v>3000</v>
      </c>
      <c r="F67" s="5" t="s">
        <v>1362</v>
      </c>
      <c r="G67" s="5" t="s">
        <v>1347</v>
      </c>
      <c r="H67" s="5">
        <v>2</v>
      </c>
      <c r="I67" s="5" t="s">
        <v>1364</v>
      </c>
      <c r="J67" s="5">
        <v>1.1000000000000001</v>
      </c>
      <c r="K67" s="5">
        <v>50</v>
      </c>
      <c r="L67" s="5">
        <v>220</v>
      </c>
      <c r="M67" s="31">
        <v>6.65</v>
      </c>
      <c r="N67" s="5">
        <v>0.91</v>
      </c>
      <c r="O67" s="5">
        <v>31.5</v>
      </c>
      <c r="P67" s="5" t="s">
        <v>1436</v>
      </c>
    </row>
    <row r="68" spans="1:16">
      <c r="A68" s="27" t="s">
        <v>1438</v>
      </c>
      <c r="B68" s="5">
        <v>15</v>
      </c>
      <c r="C68" s="5">
        <v>10</v>
      </c>
      <c r="D68" s="5">
        <v>54.16</v>
      </c>
      <c r="E68" s="5">
        <v>3000</v>
      </c>
      <c r="F68" s="5" t="s">
        <v>1362</v>
      </c>
      <c r="G68" s="5" t="s">
        <v>1347</v>
      </c>
      <c r="H68" s="5">
        <v>2</v>
      </c>
      <c r="I68" s="5" t="s">
        <v>1364</v>
      </c>
      <c r="J68" s="5">
        <v>1.1000000000000001</v>
      </c>
      <c r="K68" s="5">
        <v>50</v>
      </c>
      <c r="L68" s="5">
        <v>380</v>
      </c>
      <c r="M68" s="31">
        <v>2.0099999999999998</v>
      </c>
      <c r="N68" s="5">
        <v>0.82</v>
      </c>
      <c r="O68" s="5">
        <v>30</v>
      </c>
      <c r="P68" s="5" t="s">
        <v>1436</v>
      </c>
    </row>
    <row r="69" spans="1:16">
      <c r="A69" s="27" t="s">
        <v>1439</v>
      </c>
      <c r="B69" s="5">
        <v>15</v>
      </c>
      <c r="C69" s="5">
        <v>10</v>
      </c>
      <c r="D69" s="5">
        <v>54.16</v>
      </c>
      <c r="E69" s="5">
        <v>3000</v>
      </c>
      <c r="F69" s="5" t="s">
        <v>1426</v>
      </c>
      <c r="G69" s="5" t="s">
        <v>1347</v>
      </c>
      <c r="H69" s="5">
        <v>2</v>
      </c>
      <c r="I69" s="5" t="s">
        <v>1364</v>
      </c>
      <c r="J69" s="5">
        <v>1.1000000000000001</v>
      </c>
      <c r="K69" s="5">
        <v>50</v>
      </c>
      <c r="L69" s="5">
        <v>220</v>
      </c>
      <c r="M69" s="31">
        <v>5.97</v>
      </c>
      <c r="N69" s="5">
        <v>0.9</v>
      </c>
      <c r="O69" s="5">
        <v>31</v>
      </c>
      <c r="P69" s="5" t="s">
        <v>1436</v>
      </c>
    </row>
    <row r="70" spans="1:16">
      <c r="A70" s="27" t="s">
        <v>1440</v>
      </c>
      <c r="B70" s="5">
        <v>15</v>
      </c>
      <c r="C70" s="5">
        <v>10</v>
      </c>
      <c r="D70" s="5">
        <v>57.11</v>
      </c>
      <c r="E70" s="5">
        <v>3000</v>
      </c>
      <c r="F70" s="5" t="s">
        <v>1362</v>
      </c>
      <c r="G70" s="5" t="s">
        <v>1347</v>
      </c>
      <c r="H70" s="5">
        <v>2</v>
      </c>
      <c r="I70" s="5" t="s">
        <v>1364</v>
      </c>
      <c r="J70" s="5">
        <v>1.1000000000000001</v>
      </c>
      <c r="K70" s="5">
        <v>50</v>
      </c>
      <c r="L70" s="5">
        <v>380</v>
      </c>
      <c r="M70" s="31">
        <v>1.98</v>
      </c>
      <c r="N70" s="5">
        <v>0.79</v>
      </c>
      <c r="O70" s="5">
        <v>31.3</v>
      </c>
      <c r="P70" s="5" t="s">
        <v>1436</v>
      </c>
    </row>
    <row r="71" spans="1:16">
      <c r="A71" s="27" t="s">
        <v>1441</v>
      </c>
      <c r="B71" s="5">
        <v>15</v>
      </c>
      <c r="C71" s="5">
        <v>10</v>
      </c>
      <c r="D71" s="5">
        <v>57.11</v>
      </c>
      <c r="E71" s="5">
        <v>3000</v>
      </c>
      <c r="F71" s="5" t="s">
        <v>1426</v>
      </c>
      <c r="G71" s="5" t="s">
        <v>1347</v>
      </c>
      <c r="H71" s="5">
        <v>2</v>
      </c>
      <c r="I71" s="5" t="s">
        <v>1364</v>
      </c>
      <c r="J71" s="5">
        <v>1.1000000000000001</v>
      </c>
      <c r="K71" s="5">
        <v>50</v>
      </c>
      <c r="L71" s="5">
        <v>220</v>
      </c>
      <c r="M71" s="31">
        <v>5.89</v>
      </c>
      <c r="N71" s="5">
        <v>0.9</v>
      </c>
      <c r="O71" s="5">
        <v>32.5</v>
      </c>
      <c r="P71" s="5" t="s">
        <v>1436</v>
      </c>
    </row>
    <row r="72" spans="1:16">
      <c r="A72" s="27" t="s">
        <v>1442</v>
      </c>
      <c r="B72" s="5">
        <v>10</v>
      </c>
      <c r="C72" s="5">
        <v>20</v>
      </c>
      <c r="D72" s="5">
        <v>49.26</v>
      </c>
      <c r="E72" s="5">
        <v>3000</v>
      </c>
      <c r="F72" s="5" t="s">
        <v>1362</v>
      </c>
      <c r="G72" s="5" t="s">
        <v>1347</v>
      </c>
      <c r="H72" s="5">
        <v>2</v>
      </c>
      <c r="I72" s="5" t="s">
        <v>1364</v>
      </c>
      <c r="J72" s="5">
        <v>1.5</v>
      </c>
      <c r="K72" s="5">
        <v>50</v>
      </c>
      <c r="L72" s="5">
        <v>380</v>
      </c>
      <c r="M72" s="31">
        <v>3.2</v>
      </c>
      <c r="N72" s="5">
        <v>0.85</v>
      </c>
      <c r="O72" s="5">
        <v>31.7</v>
      </c>
      <c r="P72" s="5" t="s">
        <v>1436</v>
      </c>
    </row>
    <row r="73" spans="1:16">
      <c r="A73" s="27" t="s">
        <v>1443</v>
      </c>
      <c r="B73" s="5">
        <v>10</v>
      </c>
      <c r="C73" s="5">
        <v>20</v>
      </c>
      <c r="D73" s="5">
        <v>49.26</v>
      </c>
      <c r="E73" s="5">
        <v>3000</v>
      </c>
      <c r="F73" s="5" t="s">
        <v>1426</v>
      </c>
      <c r="G73" s="5" t="s">
        <v>1347</v>
      </c>
      <c r="H73" s="5">
        <v>2</v>
      </c>
      <c r="I73" s="5" t="s">
        <v>1364</v>
      </c>
      <c r="J73" s="5">
        <v>1.5</v>
      </c>
      <c r="K73" s="5">
        <v>50</v>
      </c>
      <c r="L73" s="5">
        <v>220</v>
      </c>
      <c r="M73" s="31">
        <v>7.64</v>
      </c>
      <c r="N73" s="5">
        <v>0.96</v>
      </c>
      <c r="O73" s="5">
        <v>36</v>
      </c>
      <c r="P73" s="5" t="s">
        <v>1444</v>
      </c>
    </row>
    <row r="74" spans="1:16">
      <c r="A74" s="27" t="s">
        <v>1445</v>
      </c>
      <c r="B74" s="5">
        <v>15</v>
      </c>
      <c r="C74" s="5">
        <v>15</v>
      </c>
      <c r="D74" s="5">
        <v>56.51</v>
      </c>
      <c r="E74" s="5">
        <v>3000</v>
      </c>
      <c r="F74" s="5" t="s">
        <v>1362</v>
      </c>
      <c r="G74" s="5" t="s">
        <v>1347</v>
      </c>
      <c r="H74" s="5">
        <v>2</v>
      </c>
      <c r="I74" s="5" t="s">
        <v>1364</v>
      </c>
      <c r="J74" s="5">
        <v>1.5</v>
      </c>
      <c r="K74" s="5">
        <v>50</v>
      </c>
      <c r="L74" s="5">
        <v>380</v>
      </c>
      <c r="M74" s="31">
        <v>2.75</v>
      </c>
      <c r="N74" s="5">
        <v>0.8</v>
      </c>
      <c r="O74" s="5">
        <v>31.7</v>
      </c>
      <c r="P74" s="5" t="s">
        <v>1436</v>
      </c>
    </row>
    <row r="75" spans="1:16">
      <c r="A75" s="27" t="s">
        <v>1446</v>
      </c>
      <c r="B75" s="5">
        <v>15</v>
      </c>
      <c r="C75" s="5">
        <v>15</v>
      </c>
      <c r="D75" s="5">
        <v>56.51</v>
      </c>
      <c r="E75" s="5">
        <v>3000</v>
      </c>
      <c r="F75" s="5" t="s">
        <v>1426</v>
      </c>
      <c r="G75" s="5" t="s">
        <v>1347</v>
      </c>
      <c r="H75" s="5">
        <v>2</v>
      </c>
      <c r="I75" s="5" t="s">
        <v>1364</v>
      </c>
      <c r="J75" s="5">
        <v>1.5</v>
      </c>
      <c r="K75" s="5">
        <v>50</v>
      </c>
      <c r="L75" s="5">
        <v>220</v>
      </c>
      <c r="M75" s="31">
        <v>7.69</v>
      </c>
      <c r="N75" s="5">
        <v>0.95</v>
      </c>
      <c r="O75" s="5">
        <v>35.6</v>
      </c>
      <c r="P75" s="5" t="s">
        <v>1444</v>
      </c>
    </row>
    <row r="76" spans="1:16">
      <c r="A76" s="27" t="s">
        <v>1447</v>
      </c>
      <c r="B76" s="5">
        <v>15</v>
      </c>
      <c r="C76" s="5">
        <v>15</v>
      </c>
      <c r="D76" s="5">
        <v>50.43</v>
      </c>
      <c r="E76" s="5">
        <v>3000</v>
      </c>
      <c r="F76" s="5" t="s">
        <v>1362</v>
      </c>
      <c r="G76" s="5" t="s">
        <v>1347</v>
      </c>
      <c r="H76" s="5">
        <v>2</v>
      </c>
      <c r="I76" s="5" t="s">
        <v>1364</v>
      </c>
      <c r="J76" s="5">
        <v>1.5</v>
      </c>
      <c r="K76" s="5">
        <v>50</v>
      </c>
      <c r="L76" s="5">
        <v>380</v>
      </c>
      <c r="M76" s="31">
        <v>3.02</v>
      </c>
      <c r="N76" s="5">
        <v>0.83</v>
      </c>
      <c r="O76" s="5">
        <v>33</v>
      </c>
      <c r="P76" s="5" t="s">
        <v>1436</v>
      </c>
    </row>
    <row r="77" spans="1:16">
      <c r="A77" s="27" t="s">
        <v>1448</v>
      </c>
      <c r="B77" s="5">
        <v>15</v>
      </c>
      <c r="C77" s="5">
        <v>15</v>
      </c>
      <c r="D77" s="5">
        <v>50.43</v>
      </c>
      <c r="E77" s="5">
        <v>3000</v>
      </c>
      <c r="F77" s="5" t="s">
        <v>1426</v>
      </c>
      <c r="G77" s="5" t="s">
        <v>1347</v>
      </c>
      <c r="H77" s="5">
        <v>2</v>
      </c>
      <c r="I77" s="5" t="s">
        <v>1364</v>
      </c>
      <c r="J77" s="5">
        <v>1.5</v>
      </c>
      <c r="K77" s="5">
        <v>50</v>
      </c>
      <c r="L77" s="5">
        <v>220</v>
      </c>
      <c r="M77" s="31">
        <v>8.1</v>
      </c>
      <c r="N77" s="5">
        <v>0.85</v>
      </c>
      <c r="O77" s="5">
        <v>37</v>
      </c>
      <c r="P77" s="5" t="s">
        <v>1444</v>
      </c>
    </row>
    <row r="78" spans="1:16">
      <c r="A78" s="27" t="s">
        <v>1449</v>
      </c>
      <c r="B78" s="5">
        <v>15</v>
      </c>
      <c r="C78" s="5">
        <v>20</v>
      </c>
      <c r="D78" s="5">
        <v>50.67</v>
      </c>
      <c r="E78" s="5">
        <v>3000</v>
      </c>
      <c r="F78" s="5" t="s">
        <v>1362</v>
      </c>
      <c r="G78" s="5" t="s">
        <v>1347</v>
      </c>
      <c r="H78" s="5">
        <v>2</v>
      </c>
      <c r="I78" s="5" t="s">
        <v>1364</v>
      </c>
      <c r="J78" s="5">
        <v>2.2000000000000002</v>
      </c>
      <c r="K78" s="5">
        <v>50</v>
      </c>
      <c r="L78" s="5">
        <v>380</v>
      </c>
      <c r="M78" s="31">
        <v>3.99</v>
      </c>
      <c r="N78" s="5">
        <v>0.8</v>
      </c>
      <c r="O78" s="5">
        <v>36.200000000000003</v>
      </c>
      <c r="P78" s="5" t="s">
        <v>1444</v>
      </c>
    </row>
    <row r="79" spans="1:16">
      <c r="A79" s="27" t="s">
        <v>1450</v>
      </c>
      <c r="B79" s="5">
        <v>15</v>
      </c>
      <c r="C79" s="5">
        <v>20</v>
      </c>
      <c r="D79" s="5">
        <v>51.15</v>
      </c>
      <c r="E79" s="5">
        <v>3000</v>
      </c>
      <c r="F79" s="5" t="s">
        <v>1362</v>
      </c>
      <c r="G79" s="5" t="s">
        <v>1347</v>
      </c>
      <c r="H79" s="5">
        <v>2</v>
      </c>
      <c r="I79" s="5" t="s">
        <v>1364</v>
      </c>
      <c r="J79" s="5">
        <v>2.2000000000000002</v>
      </c>
      <c r="K79" s="5">
        <v>50</v>
      </c>
      <c r="L79" s="5">
        <v>380</v>
      </c>
      <c r="M79" s="31">
        <v>3.96</v>
      </c>
      <c r="N79" s="5">
        <v>0.8</v>
      </c>
      <c r="O79" s="5">
        <v>37.6</v>
      </c>
      <c r="P79" s="5" t="s">
        <v>1444</v>
      </c>
    </row>
    <row r="80" spans="1:16">
      <c r="A80" s="27" t="s">
        <v>1451</v>
      </c>
      <c r="B80" s="5">
        <v>40</v>
      </c>
      <c r="C80" s="5">
        <v>9</v>
      </c>
      <c r="D80" s="5">
        <v>54.02</v>
      </c>
      <c r="E80" s="5">
        <v>3000</v>
      </c>
      <c r="F80" s="5" t="s">
        <v>1362</v>
      </c>
      <c r="G80" s="5" t="s">
        <v>1347</v>
      </c>
      <c r="H80" s="5">
        <v>2</v>
      </c>
      <c r="I80" s="5" t="s">
        <v>1364</v>
      </c>
      <c r="J80" s="5">
        <v>2.2000000000000002</v>
      </c>
      <c r="K80" s="5">
        <v>50</v>
      </c>
      <c r="L80" s="5">
        <v>380</v>
      </c>
      <c r="M80" s="31">
        <v>4.4000000000000004</v>
      </c>
      <c r="N80" s="5">
        <v>0.8</v>
      </c>
      <c r="O80" s="5">
        <v>39</v>
      </c>
      <c r="P80" s="5" t="s">
        <v>1444</v>
      </c>
    </row>
    <row r="81" spans="1:16">
      <c r="A81" s="27" t="s">
        <v>1452</v>
      </c>
      <c r="B81" s="5">
        <v>18</v>
      </c>
      <c r="C81" s="5">
        <v>25</v>
      </c>
      <c r="D81" s="5">
        <v>55.31</v>
      </c>
      <c r="E81" s="5">
        <v>3000</v>
      </c>
      <c r="F81" s="5" t="s">
        <v>1362</v>
      </c>
      <c r="G81" s="5" t="s">
        <v>1347</v>
      </c>
      <c r="H81" s="5">
        <v>2</v>
      </c>
      <c r="I81" s="5" t="s">
        <v>1364</v>
      </c>
      <c r="J81" s="5">
        <v>3</v>
      </c>
      <c r="K81" s="5">
        <v>50</v>
      </c>
      <c r="L81" s="5">
        <v>380</v>
      </c>
      <c r="M81" s="31">
        <v>5.91</v>
      </c>
      <c r="N81" s="5">
        <v>0.79</v>
      </c>
      <c r="O81" s="5">
        <v>50</v>
      </c>
      <c r="P81" s="5" t="s">
        <v>1453</v>
      </c>
    </row>
    <row r="82" spans="1:16">
      <c r="A82" s="27" t="s">
        <v>1454</v>
      </c>
      <c r="B82" s="5">
        <v>25</v>
      </c>
      <c r="C82" s="5">
        <v>22</v>
      </c>
      <c r="D82" s="5">
        <v>61.64</v>
      </c>
      <c r="E82" s="5">
        <v>3000</v>
      </c>
      <c r="F82" s="5" t="s">
        <v>1362</v>
      </c>
      <c r="G82" s="5" t="s">
        <v>1347</v>
      </c>
      <c r="H82" s="5">
        <v>2</v>
      </c>
      <c r="I82" s="5" t="s">
        <v>1364</v>
      </c>
      <c r="J82" s="5">
        <v>3</v>
      </c>
      <c r="K82" s="5">
        <v>50</v>
      </c>
      <c r="L82" s="5">
        <v>380</v>
      </c>
      <c r="M82" s="31">
        <v>6.31</v>
      </c>
      <c r="N82" s="5">
        <v>0.81</v>
      </c>
      <c r="O82" s="5">
        <v>52</v>
      </c>
      <c r="P82" s="5" t="s">
        <v>1453</v>
      </c>
    </row>
    <row r="83" spans="1:16">
      <c r="A83" s="27" t="s">
        <v>1455</v>
      </c>
      <c r="B83" s="5">
        <v>40</v>
      </c>
      <c r="C83" s="5">
        <v>13</v>
      </c>
      <c r="D83" s="5">
        <v>69.03</v>
      </c>
      <c r="E83" s="5">
        <v>3000</v>
      </c>
      <c r="F83" s="5" t="s">
        <v>1362</v>
      </c>
      <c r="G83" s="5" t="s">
        <v>1347</v>
      </c>
      <c r="H83" s="5">
        <v>2</v>
      </c>
      <c r="I83" s="5" t="s">
        <v>1364</v>
      </c>
      <c r="J83" s="5">
        <v>3</v>
      </c>
      <c r="K83" s="5">
        <v>50</v>
      </c>
      <c r="L83" s="5">
        <v>380</v>
      </c>
      <c r="M83" s="31">
        <v>5.64</v>
      </c>
      <c r="N83" s="5">
        <v>0.78</v>
      </c>
      <c r="O83" s="5">
        <v>54</v>
      </c>
      <c r="P83" s="5" t="s">
        <v>1453</v>
      </c>
    </row>
    <row r="84" spans="1:16">
      <c r="A84" s="27" t="s">
        <v>1456</v>
      </c>
      <c r="B84" s="5">
        <v>60</v>
      </c>
      <c r="C84" s="5">
        <v>9</v>
      </c>
      <c r="D84" s="5">
        <v>61.25</v>
      </c>
      <c r="E84" s="5">
        <v>3000</v>
      </c>
      <c r="F84" s="5" t="s">
        <v>1362</v>
      </c>
      <c r="G84" s="5" t="s">
        <v>1347</v>
      </c>
      <c r="H84" s="5">
        <v>2</v>
      </c>
      <c r="I84" s="5" t="s">
        <v>1364</v>
      </c>
      <c r="J84" s="5">
        <v>3</v>
      </c>
      <c r="K84" s="5">
        <v>50</v>
      </c>
      <c r="L84" s="5">
        <v>380</v>
      </c>
      <c r="M84" s="31">
        <v>6.23</v>
      </c>
      <c r="N84" s="5">
        <v>0.81</v>
      </c>
      <c r="O84" s="5">
        <v>59.6</v>
      </c>
      <c r="P84" s="5" t="s">
        <v>1453</v>
      </c>
    </row>
    <row r="85" spans="1:16">
      <c r="A85" s="27" t="s">
        <v>1457</v>
      </c>
      <c r="B85" s="5">
        <v>18</v>
      </c>
      <c r="C85" s="5">
        <v>32</v>
      </c>
      <c r="D85" s="5">
        <v>50.72</v>
      </c>
      <c r="E85" s="5">
        <v>3000</v>
      </c>
      <c r="F85" s="5" t="s">
        <v>1362</v>
      </c>
      <c r="G85" s="5" t="s">
        <v>1347</v>
      </c>
      <c r="H85" s="5">
        <v>2</v>
      </c>
      <c r="I85" s="5" t="s">
        <v>1364</v>
      </c>
      <c r="J85" s="5">
        <v>4</v>
      </c>
      <c r="K85" s="5">
        <v>50</v>
      </c>
      <c r="L85" s="5">
        <v>380</v>
      </c>
      <c r="M85" s="31">
        <v>7.45</v>
      </c>
      <c r="N85" s="5">
        <v>0.83</v>
      </c>
      <c r="O85" s="5">
        <v>53.4</v>
      </c>
      <c r="P85" s="5" t="s">
        <v>1453</v>
      </c>
    </row>
    <row r="86" spans="1:16">
      <c r="A86" s="27" t="s">
        <v>1458</v>
      </c>
      <c r="B86" s="5">
        <v>25</v>
      </c>
      <c r="C86" s="5">
        <v>28</v>
      </c>
      <c r="D86" s="5">
        <v>58.07</v>
      </c>
      <c r="E86" s="5">
        <v>3000</v>
      </c>
      <c r="F86" s="5" t="s">
        <v>1362</v>
      </c>
      <c r="G86" s="5" t="s">
        <v>1347</v>
      </c>
      <c r="H86" s="5">
        <v>2</v>
      </c>
      <c r="I86" s="5" t="s">
        <v>1364</v>
      </c>
      <c r="J86" s="5">
        <v>4</v>
      </c>
      <c r="K86" s="5">
        <v>50</v>
      </c>
      <c r="L86" s="5">
        <v>380</v>
      </c>
      <c r="M86" s="31">
        <v>7.81</v>
      </c>
      <c r="N86" s="5">
        <v>0.85</v>
      </c>
      <c r="O86" s="5">
        <v>55</v>
      </c>
      <c r="P86" s="5" t="s">
        <v>1453</v>
      </c>
    </row>
    <row r="87" spans="1:16">
      <c r="A87" s="27" t="s">
        <v>1459</v>
      </c>
      <c r="B87" s="5">
        <v>40</v>
      </c>
      <c r="C87" s="5">
        <v>18</v>
      </c>
      <c r="D87" s="5">
        <v>67.36</v>
      </c>
      <c r="E87" s="5">
        <v>3000</v>
      </c>
      <c r="F87" s="5" t="s">
        <v>1362</v>
      </c>
      <c r="G87" s="5" t="s">
        <v>1347</v>
      </c>
      <c r="H87" s="5">
        <v>2</v>
      </c>
      <c r="I87" s="5" t="s">
        <v>1364</v>
      </c>
      <c r="J87" s="5">
        <v>4</v>
      </c>
      <c r="K87" s="5">
        <v>50</v>
      </c>
      <c r="L87" s="5">
        <v>380</v>
      </c>
      <c r="M87" s="31">
        <v>7.07</v>
      </c>
      <c r="N87" s="5">
        <v>0.83</v>
      </c>
      <c r="O87" s="5">
        <v>57</v>
      </c>
      <c r="P87" s="5" t="s">
        <v>1453</v>
      </c>
    </row>
    <row r="88" spans="1:16">
      <c r="A88" s="27" t="s">
        <v>1460</v>
      </c>
      <c r="B88" s="5">
        <v>60</v>
      </c>
      <c r="C88" s="5">
        <v>13</v>
      </c>
      <c r="D88" s="5">
        <v>69.849999999999994</v>
      </c>
      <c r="E88" s="5">
        <v>3000</v>
      </c>
      <c r="F88" s="5" t="s">
        <v>1362</v>
      </c>
      <c r="G88" s="5" t="s">
        <v>1347</v>
      </c>
      <c r="H88" s="5">
        <v>2</v>
      </c>
      <c r="I88" s="5" t="s">
        <v>1364</v>
      </c>
      <c r="J88" s="5">
        <v>4</v>
      </c>
      <c r="K88" s="5">
        <v>50</v>
      </c>
      <c r="L88" s="5">
        <v>380</v>
      </c>
      <c r="M88" s="31">
        <v>7.3</v>
      </c>
      <c r="N88" s="5">
        <v>0.83</v>
      </c>
      <c r="O88" s="5">
        <v>62.5</v>
      </c>
      <c r="P88" s="5" t="s">
        <v>1453</v>
      </c>
    </row>
    <row r="89" spans="1:16">
      <c r="A89" s="27" t="s">
        <v>1461</v>
      </c>
      <c r="B89" s="5">
        <v>5</v>
      </c>
      <c r="C89" s="5">
        <v>7</v>
      </c>
      <c r="D89" s="5">
        <v>44.42</v>
      </c>
      <c r="E89" s="5">
        <v>3000</v>
      </c>
      <c r="F89" s="5" t="s">
        <v>1362</v>
      </c>
      <c r="G89" s="5" t="s">
        <v>1347</v>
      </c>
      <c r="H89" s="5">
        <v>2</v>
      </c>
      <c r="I89" s="5" t="s">
        <v>1364</v>
      </c>
      <c r="J89" s="5">
        <v>0.25</v>
      </c>
      <c r="K89" s="5">
        <v>50</v>
      </c>
      <c r="L89" s="5">
        <v>380</v>
      </c>
      <c r="M89" s="31">
        <v>1.1499999999999999</v>
      </c>
      <c r="N89" s="5">
        <v>0.52</v>
      </c>
      <c r="O89" s="5">
        <v>18.399999999999999</v>
      </c>
      <c r="P89" s="5" t="s">
        <v>1462</v>
      </c>
    </row>
    <row r="90" spans="1:16">
      <c r="A90" s="27" t="s">
        <v>1463</v>
      </c>
      <c r="B90" s="5">
        <v>5</v>
      </c>
      <c r="C90" s="5">
        <v>7</v>
      </c>
      <c r="D90" s="5">
        <v>44.42</v>
      </c>
      <c r="E90" s="5">
        <v>3000</v>
      </c>
      <c r="F90" s="5" t="s">
        <v>1426</v>
      </c>
      <c r="G90" s="5" t="s">
        <v>1347</v>
      </c>
      <c r="H90" s="5">
        <v>2</v>
      </c>
      <c r="I90" s="5" t="s">
        <v>1364</v>
      </c>
      <c r="J90" s="5">
        <v>0.25</v>
      </c>
      <c r="K90" s="5">
        <v>50</v>
      </c>
      <c r="L90" s="5">
        <v>220</v>
      </c>
      <c r="M90" s="31">
        <v>2.65</v>
      </c>
      <c r="N90" s="5">
        <v>0.77</v>
      </c>
      <c r="O90" s="5">
        <v>19</v>
      </c>
      <c r="P90" s="5" t="s">
        <v>1462</v>
      </c>
    </row>
    <row r="91" spans="1:16">
      <c r="A91" s="27" t="s">
        <v>1464</v>
      </c>
      <c r="B91" s="5">
        <v>7</v>
      </c>
      <c r="C91" s="5">
        <v>7</v>
      </c>
      <c r="D91" s="5">
        <v>45.4</v>
      </c>
      <c r="E91" s="5">
        <v>3000</v>
      </c>
      <c r="F91" s="5" t="s">
        <v>1362</v>
      </c>
      <c r="G91" s="5" t="s">
        <v>1347</v>
      </c>
      <c r="H91" s="5">
        <v>2</v>
      </c>
      <c r="I91" s="5" t="s">
        <v>1364</v>
      </c>
      <c r="J91" s="5">
        <v>0.37</v>
      </c>
      <c r="K91" s="5">
        <v>50</v>
      </c>
      <c r="L91" s="5">
        <v>380</v>
      </c>
      <c r="M91" s="31">
        <v>1.1599999999999999</v>
      </c>
      <c r="N91" s="5">
        <v>0.64</v>
      </c>
      <c r="O91" s="5">
        <v>18.399999999999999</v>
      </c>
      <c r="P91" s="5" t="s">
        <v>1462</v>
      </c>
    </row>
    <row r="92" spans="1:16">
      <c r="A92" s="27" t="s">
        <v>1465</v>
      </c>
      <c r="B92" s="5">
        <v>7</v>
      </c>
      <c r="C92" s="5">
        <v>7</v>
      </c>
      <c r="D92" s="5">
        <v>45.4</v>
      </c>
      <c r="E92" s="5">
        <v>3000</v>
      </c>
      <c r="F92" s="5" t="s">
        <v>1426</v>
      </c>
      <c r="G92" s="5" t="s">
        <v>1347</v>
      </c>
      <c r="H92" s="5">
        <v>2</v>
      </c>
      <c r="I92" s="5" t="s">
        <v>1364</v>
      </c>
      <c r="J92" s="5">
        <v>0.37</v>
      </c>
      <c r="K92" s="5">
        <v>50</v>
      </c>
      <c r="L92" s="5">
        <v>220</v>
      </c>
      <c r="M92" s="31">
        <v>2.79</v>
      </c>
      <c r="N92" s="5">
        <v>0.82</v>
      </c>
      <c r="O92" s="5">
        <v>19</v>
      </c>
      <c r="P92" s="5" t="s">
        <v>1462</v>
      </c>
    </row>
    <row r="93" spans="1:16">
      <c r="A93" s="27" t="s">
        <v>1466</v>
      </c>
      <c r="B93" s="5">
        <v>6</v>
      </c>
      <c r="C93" s="5">
        <v>12</v>
      </c>
      <c r="D93" s="5">
        <v>46.65</v>
      </c>
      <c r="E93" s="5">
        <v>3000</v>
      </c>
      <c r="F93" s="5" t="s">
        <v>1362</v>
      </c>
      <c r="G93" s="5" t="s">
        <v>1347</v>
      </c>
      <c r="H93" s="5">
        <v>2</v>
      </c>
      <c r="I93" s="5" t="s">
        <v>1364</v>
      </c>
      <c r="J93" s="5">
        <v>0.55000000000000004</v>
      </c>
      <c r="K93" s="5">
        <v>50</v>
      </c>
      <c r="L93" s="5">
        <v>380</v>
      </c>
      <c r="M93" s="31">
        <v>1.29</v>
      </c>
      <c r="N93" s="5">
        <v>0.74</v>
      </c>
      <c r="O93" s="5">
        <v>19.399999999999999</v>
      </c>
      <c r="P93" s="5" t="s">
        <v>1462</v>
      </c>
    </row>
    <row r="94" spans="1:16">
      <c r="A94" s="27" t="s">
        <v>1467</v>
      </c>
      <c r="B94" s="5">
        <v>6</v>
      </c>
      <c r="C94" s="5">
        <v>12</v>
      </c>
      <c r="D94" s="5">
        <v>46.65</v>
      </c>
      <c r="E94" s="5">
        <v>3000</v>
      </c>
      <c r="F94" s="5" t="s">
        <v>1426</v>
      </c>
      <c r="G94" s="5" t="s">
        <v>1347</v>
      </c>
      <c r="H94" s="5">
        <v>2</v>
      </c>
      <c r="I94" s="5" t="s">
        <v>1364</v>
      </c>
      <c r="J94" s="5">
        <v>0.55000000000000004</v>
      </c>
      <c r="K94" s="5">
        <v>50</v>
      </c>
      <c r="L94" s="5">
        <v>220</v>
      </c>
      <c r="M94" s="31">
        <v>3.77</v>
      </c>
      <c r="N94" s="5">
        <v>0.84</v>
      </c>
      <c r="O94" s="5">
        <v>19.5</v>
      </c>
      <c r="P94" s="5" t="s">
        <v>1462</v>
      </c>
    </row>
    <row r="95" spans="1:16">
      <c r="A95" s="27" t="s">
        <v>1468</v>
      </c>
      <c r="B95" s="5">
        <v>6</v>
      </c>
      <c r="C95" s="5">
        <v>16</v>
      </c>
      <c r="D95" s="5">
        <v>44.03</v>
      </c>
      <c r="E95" s="5">
        <v>3000</v>
      </c>
      <c r="F95" s="5" t="s">
        <v>1362</v>
      </c>
      <c r="G95" s="5" t="s">
        <v>1347</v>
      </c>
      <c r="H95" s="5">
        <v>2</v>
      </c>
      <c r="I95" s="5" t="s">
        <v>1364</v>
      </c>
      <c r="J95" s="5">
        <v>0.75</v>
      </c>
      <c r="K95" s="5">
        <v>50</v>
      </c>
      <c r="L95" s="5">
        <v>380</v>
      </c>
      <c r="M95" s="31">
        <v>1.68</v>
      </c>
      <c r="N95" s="5">
        <v>0.76</v>
      </c>
      <c r="O95" s="5">
        <v>20</v>
      </c>
      <c r="P95" s="5" t="s">
        <v>1462</v>
      </c>
    </row>
    <row r="96" spans="1:16">
      <c r="A96" s="27" t="s">
        <v>1469</v>
      </c>
      <c r="B96" s="5">
        <v>6</v>
      </c>
      <c r="C96" s="5">
        <v>16</v>
      </c>
      <c r="D96" s="5">
        <v>44.03</v>
      </c>
      <c r="E96" s="5">
        <v>3000</v>
      </c>
      <c r="F96" s="5" t="s">
        <v>1426</v>
      </c>
      <c r="G96" s="5" t="s">
        <v>1347</v>
      </c>
      <c r="H96" s="5">
        <v>2</v>
      </c>
      <c r="I96" s="5" t="s">
        <v>1364</v>
      </c>
      <c r="J96" s="5">
        <v>0.75</v>
      </c>
      <c r="K96" s="5">
        <v>50</v>
      </c>
      <c r="L96" s="5">
        <v>220</v>
      </c>
      <c r="M96" s="31">
        <v>4.8899999999999997</v>
      </c>
      <c r="N96" s="5">
        <v>0.85</v>
      </c>
      <c r="O96" s="5">
        <v>20.5</v>
      </c>
      <c r="P96" s="5" t="s">
        <v>1462</v>
      </c>
    </row>
    <row r="97" spans="1:16">
      <c r="A97" s="27" t="s">
        <v>1470</v>
      </c>
      <c r="B97" s="5">
        <v>10</v>
      </c>
      <c r="C97" s="5">
        <v>10</v>
      </c>
      <c r="D97" s="5">
        <v>54.93</v>
      </c>
      <c r="E97" s="5">
        <v>3000</v>
      </c>
      <c r="F97" s="5" t="s">
        <v>1362</v>
      </c>
      <c r="G97" s="5" t="s">
        <v>1347</v>
      </c>
      <c r="H97" s="5">
        <v>2</v>
      </c>
      <c r="I97" s="5" t="s">
        <v>1364</v>
      </c>
      <c r="J97" s="5">
        <v>0.75</v>
      </c>
      <c r="K97" s="5">
        <v>50</v>
      </c>
      <c r="L97" s="5">
        <v>380</v>
      </c>
      <c r="M97" s="31">
        <v>1.49</v>
      </c>
      <c r="N97" s="5">
        <v>0.73</v>
      </c>
      <c r="O97" s="5">
        <v>20</v>
      </c>
      <c r="P97" s="5" t="s">
        <v>1462</v>
      </c>
    </row>
    <row r="98" spans="1:16">
      <c r="A98" s="27" t="s">
        <v>1471</v>
      </c>
      <c r="B98" s="5">
        <v>10</v>
      </c>
      <c r="C98" s="5">
        <v>10</v>
      </c>
      <c r="D98" s="5">
        <v>54.93</v>
      </c>
      <c r="E98" s="5">
        <v>3000</v>
      </c>
      <c r="F98" s="5" t="s">
        <v>1426</v>
      </c>
      <c r="G98" s="5" t="s">
        <v>1347</v>
      </c>
      <c r="H98" s="5">
        <v>2</v>
      </c>
      <c r="I98" s="5" t="s">
        <v>1364</v>
      </c>
      <c r="J98" s="5">
        <v>0.75</v>
      </c>
      <c r="K98" s="5">
        <v>50</v>
      </c>
      <c r="L98" s="5">
        <v>220</v>
      </c>
      <c r="M98" s="31">
        <v>4.4800000000000004</v>
      </c>
      <c r="N98" s="5">
        <v>0.81</v>
      </c>
      <c r="O98" s="5">
        <v>20.5</v>
      </c>
      <c r="P98" s="5" t="s">
        <v>1462</v>
      </c>
    </row>
  </sheetData>
  <sheetProtection formatCells="0" insertHyperlinks="0" autoFilter="0"/>
  <mergeCells count="4">
    <mergeCell ref="B1:E1"/>
    <mergeCell ref="F1:N1"/>
    <mergeCell ref="O1:P1"/>
    <mergeCell ref="A1:A2"/>
  </mergeCells>
  <phoneticPr fontId="45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6"/>
  <sheetViews>
    <sheetView workbookViewId="0"/>
  </sheetViews>
  <sheetFormatPr baseColWidth="10" defaultColWidth="9.19921875" defaultRowHeight="14"/>
  <cols>
    <col min="1" max="1" width="30.19921875" customWidth="1"/>
    <col min="2" max="2" width="16.19921875" customWidth="1"/>
    <col min="3" max="3" width="13.59765625" customWidth="1"/>
    <col min="4" max="4" width="14.796875" customWidth="1"/>
  </cols>
  <sheetData>
    <row r="1" spans="1:4" ht="30">
      <c r="A1" s="10" t="s">
        <v>1472</v>
      </c>
      <c r="B1" s="11" t="s">
        <v>1473</v>
      </c>
      <c r="C1" s="11" t="s">
        <v>1474</v>
      </c>
      <c r="D1" s="11" t="s">
        <v>1475</v>
      </c>
    </row>
    <row r="2" spans="1:4" ht="16">
      <c r="A2" s="12" t="s">
        <v>1476</v>
      </c>
      <c r="B2" s="13" t="s">
        <v>1367</v>
      </c>
      <c r="C2" s="14" t="s">
        <v>1477</v>
      </c>
      <c r="D2" s="15">
        <v>3.54</v>
      </c>
    </row>
    <row r="3" spans="1:4" ht="16">
      <c r="A3" s="12" t="s">
        <v>1478</v>
      </c>
      <c r="B3" s="13" t="s">
        <v>1479</v>
      </c>
      <c r="C3" s="14" t="s">
        <v>1477</v>
      </c>
      <c r="D3" s="15">
        <v>8.92</v>
      </c>
    </row>
    <row r="4" spans="1:4" ht="16">
      <c r="A4" s="12" t="s">
        <v>1480</v>
      </c>
      <c r="B4" s="13" t="s">
        <v>1367</v>
      </c>
      <c r="C4" s="14" t="s">
        <v>1477</v>
      </c>
      <c r="D4" s="15">
        <v>2.79</v>
      </c>
    </row>
    <row r="5" spans="1:4" ht="16">
      <c r="A5" s="12" t="s">
        <v>1481</v>
      </c>
      <c r="B5" s="13" t="s">
        <v>1479</v>
      </c>
      <c r="C5" s="14" t="s">
        <v>1477</v>
      </c>
      <c r="D5" s="15">
        <v>7.35</v>
      </c>
    </row>
    <row r="6" spans="1:4" ht="16">
      <c r="A6" s="12" t="s">
        <v>1482</v>
      </c>
      <c r="B6" s="13" t="s">
        <v>1367</v>
      </c>
      <c r="C6" s="14" t="s">
        <v>1477</v>
      </c>
      <c r="D6" s="15">
        <v>2.0099999999999998</v>
      </c>
    </row>
    <row r="7" spans="1:4" ht="16">
      <c r="A7" s="12" t="s">
        <v>1483</v>
      </c>
      <c r="B7" s="13" t="s">
        <v>1479</v>
      </c>
      <c r="C7" s="14" t="s">
        <v>1477</v>
      </c>
      <c r="D7" s="15">
        <v>5.32</v>
      </c>
    </row>
    <row r="8" spans="1:4" ht="16">
      <c r="A8" s="12" t="s">
        <v>1484</v>
      </c>
      <c r="B8" s="13" t="s">
        <v>1367</v>
      </c>
      <c r="C8" s="14" t="s">
        <v>1477</v>
      </c>
      <c r="D8" s="15">
        <v>6.15</v>
      </c>
    </row>
    <row r="9" spans="1:4" ht="16">
      <c r="A9" s="12" t="s">
        <v>1485</v>
      </c>
      <c r="B9" s="13" t="s">
        <v>1367</v>
      </c>
      <c r="C9" s="14" t="s">
        <v>1477</v>
      </c>
      <c r="D9" s="15">
        <v>5.57</v>
      </c>
    </row>
    <row r="10" spans="1:4" ht="16">
      <c r="A10" s="12" t="s">
        <v>1486</v>
      </c>
      <c r="B10" s="13" t="s">
        <v>1367</v>
      </c>
      <c r="C10" s="14" t="s">
        <v>1477</v>
      </c>
      <c r="D10" s="15">
        <v>3.82</v>
      </c>
    </row>
    <row r="11" spans="1:4" ht="16">
      <c r="A11" s="16" t="s">
        <v>1487</v>
      </c>
      <c r="B11" s="14" t="s">
        <v>1367</v>
      </c>
      <c r="C11" s="14" t="s">
        <v>1477</v>
      </c>
      <c r="D11" s="14" t="s">
        <v>1488</v>
      </c>
    </row>
    <row r="12" spans="1:4" ht="16">
      <c r="A12" s="16" t="s">
        <v>1489</v>
      </c>
      <c r="B12" s="14" t="s">
        <v>1367</v>
      </c>
      <c r="C12" s="14" t="s">
        <v>1477</v>
      </c>
      <c r="D12" s="14" t="s">
        <v>1490</v>
      </c>
    </row>
    <row r="13" spans="1:4" ht="16">
      <c r="A13" s="12" t="s">
        <v>1491</v>
      </c>
      <c r="B13" s="17" t="s">
        <v>1367</v>
      </c>
      <c r="C13" s="14" t="s">
        <v>1477</v>
      </c>
      <c r="D13" s="17" t="s">
        <v>1492</v>
      </c>
    </row>
    <row r="14" spans="1:4" ht="16">
      <c r="A14" s="12" t="s">
        <v>1493</v>
      </c>
      <c r="B14" s="17" t="s">
        <v>1479</v>
      </c>
      <c r="C14" s="14" t="s">
        <v>1477</v>
      </c>
      <c r="D14" s="17" t="s">
        <v>1494</v>
      </c>
    </row>
    <row r="15" spans="1:4" ht="16">
      <c r="A15" s="12" t="s">
        <v>1495</v>
      </c>
      <c r="B15" s="18">
        <v>380</v>
      </c>
      <c r="C15" s="14" t="s">
        <v>1477</v>
      </c>
      <c r="D15" s="19" t="s">
        <v>1496</v>
      </c>
    </row>
    <row r="16" spans="1:4" ht="16">
      <c r="A16" s="12" t="s">
        <v>1497</v>
      </c>
      <c r="B16" s="18">
        <v>220</v>
      </c>
      <c r="C16" s="14" t="s">
        <v>1477</v>
      </c>
      <c r="D16" s="19" t="s">
        <v>1498</v>
      </c>
    </row>
    <row r="17" spans="1:4" ht="16">
      <c r="A17" s="12" t="s">
        <v>1499</v>
      </c>
      <c r="B17" s="17" t="s">
        <v>1367</v>
      </c>
      <c r="C17" s="14" t="s">
        <v>1477</v>
      </c>
      <c r="D17" s="20">
        <v>1.87</v>
      </c>
    </row>
    <row r="18" spans="1:4" ht="16">
      <c r="A18" s="12" t="s">
        <v>1500</v>
      </c>
      <c r="B18" s="17" t="s">
        <v>1479</v>
      </c>
      <c r="C18" s="14" t="s">
        <v>1477</v>
      </c>
      <c r="D18" s="20">
        <v>5.28</v>
      </c>
    </row>
    <row r="19" spans="1:4" ht="16">
      <c r="A19" s="12" t="s">
        <v>1501</v>
      </c>
      <c r="B19" s="18">
        <v>380</v>
      </c>
      <c r="C19" s="14" t="s">
        <v>1477</v>
      </c>
      <c r="D19" s="19" t="s">
        <v>1496</v>
      </c>
    </row>
    <row r="20" spans="1:4" ht="16">
      <c r="A20" s="12" t="s">
        <v>1502</v>
      </c>
      <c r="B20" s="18">
        <v>220</v>
      </c>
      <c r="C20" s="14" t="s">
        <v>1477</v>
      </c>
      <c r="D20" s="19" t="s">
        <v>1498</v>
      </c>
    </row>
    <row r="21" spans="1:4" ht="16">
      <c r="A21" s="12" t="s">
        <v>1503</v>
      </c>
      <c r="B21" s="13" t="s">
        <v>1367</v>
      </c>
      <c r="C21" s="14" t="s">
        <v>1477</v>
      </c>
      <c r="D21" s="15">
        <v>7.53</v>
      </c>
    </row>
    <row r="22" spans="1:4" ht="16">
      <c r="A22" s="12" t="s">
        <v>1504</v>
      </c>
      <c r="B22" s="13" t="s">
        <v>1367</v>
      </c>
      <c r="C22" s="14" t="s">
        <v>1477</v>
      </c>
      <c r="D22" s="15">
        <v>5.95</v>
      </c>
    </row>
    <row r="23" spans="1:4" ht="16">
      <c r="A23" s="12" t="s">
        <v>1505</v>
      </c>
      <c r="B23" s="13" t="s">
        <v>1367</v>
      </c>
      <c r="C23" s="14" t="s">
        <v>1477</v>
      </c>
      <c r="D23" s="15">
        <v>4.21</v>
      </c>
    </row>
    <row r="24" spans="1:4" ht="16">
      <c r="A24" s="12" t="s">
        <v>1506</v>
      </c>
      <c r="B24" s="13" t="s">
        <v>1479</v>
      </c>
      <c r="C24" s="14" t="s">
        <v>1477</v>
      </c>
      <c r="D24" s="15">
        <v>10.9</v>
      </c>
    </row>
    <row r="25" spans="1:4" ht="16">
      <c r="A25" s="12" t="s">
        <v>1507</v>
      </c>
      <c r="B25" s="13" t="s">
        <v>1367</v>
      </c>
      <c r="C25" s="14" t="s">
        <v>1477</v>
      </c>
      <c r="D25" s="15">
        <v>3.32</v>
      </c>
    </row>
    <row r="26" spans="1:4" ht="16">
      <c r="A26" s="12" t="s">
        <v>1508</v>
      </c>
      <c r="B26" s="13" t="s">
        <v>1479</v>
      </c>
      <c r="C26" s="14" t="s">
        <v>1477</v>
      </c>
      <c r="D26" s="15">
        <v>9.35</v>
      </c>
    </row>
    <row r="27" spans="1:4" ht="16">
      <c r="A27" s="12" t="s">
        <v>1509</v>
      </c>
      <c r="B27" s="13" t="s">
        <v>1367</v>
      </c>
      <c r="C27" s="14" t="s">
        <v>1477</v>
      </c>
      <c r="D27" s="15">
        <v>4.46</v>
      </c>
    </row>
    <row r="28" spans="1:4" ht="16">
      <c r="A28" s="12" t="s">
        <v>1510</v>
      </c>
      <c r="B28" s="13" t="s">
        <v>1479</v>
      </c>
      <c r="C28" s="14" t="s">
        <v>1477</v>
      </c>
      <c r="D28" s="15">
        <v>11.52</v>
      </c>
    </row>
    <row r="29" spans="1:4" ht="16">
      <c r="A29" s="12" t="s">
        <v>1511</v>
      </c>
      <c r="B29" s="13" t="s">
        <v>1367</v>
      </c>
      <c r="C29" s="14" t="s">
        <v>1477</v>
      </c>
      <c r="D29" s="15">
        <v>3.28</v>
      </c>
    </row>
    <row r="30" spans="1:4" ht="16">
      <c r="A30" s="12" t="s">
        <v>1512</v>
      </c>
      <c r="B30" s="13" t="s">
        <v>1479</v>
      </c>
      <c r="C30" s="14" t="s">
        <v>1477</v>
      </c>
      <c r="D30" s="15">
        <v>8.81</v>
      </c>
    </row>
    <row r="31" spans="1:4" ht="16">
      <c r="A31" s="21" t="s">
        <v>1513</v>
      </c>
      <c r="B31" s="18">
        <v>380</v>
      </c>
      <c r="C31" s="14" t="s">
        <v>1477</v>
      </c>
      <c r="D31" s="18">
        <v>1.68</v>
      </c>
    </row>
    <row r="32" spans="1:4" ht="16">
      <c r="A32" s="21" t="s">
        <v>1514</v>
      </c>
      <c r="B32" s="18">
        <v>220</v>
      </c>
      <c r="C32" s="14" t="s">
        <v>1477</v>
      </c>
      <c r="D32" s="18">
        <v>4.6500000000000004</v>
      </c>
    </row>
    <row r="33" spans="1:4" ht="16">
      <c r="A33" s="21" t="s">
        <v>1515</v>
      </c>
      <c r="B33" s="18">
        <v>380</v>
      </c>
      <c r="C33" s="14" t="s">
        <v>1477</v>
      </c>
      <c r="D33" s="19" t="s">
        <v>1496</v>
      </c>
    </row>
    <row r="34" spans="1:4" ht="16">
      <c r="A34" s="21" t="s">
        <v>1516</v>
      </c>
      <c r="B34" s="18">
        <v>220</v>
      </c>
      <c r="C34" s="14" t="s">
        <v>1477</v>
      </c>
      <c r="D34" s="19" t="s">
        <v>1498</v>
      </c>
    </row>
    <row r="35" spans="1:4" ht="16">
      <c r="A35" s="21" t="s">
        <v>1517</v>
      </c>
      <c r="B35" s="18">
        <v>380</v>
      </c>
      <c r="C35" s="14" t="s">
        <v>1477</v>
      </c>
      <c r="D35" s="18">
        <v>1.68</v>
      </c>
    </row>
    <row r="36" spans="1:4" ht="16">
      <c r="A36" s="21" t="s">
        <v>1518</v>
      </c>
      <c r="B36" s="18">
        <v>220</v>
      </c>
      <c r="C36" s="14" t="s">
        <v>1477</v>
      </c>
      <c r="D36" s="18">
        <v>4.6500000000000004</v>
      </c>
    </row>
    <row r="37" spans="1:4" ht="16">
      <c r="A37" s="12" t="s">
        <v>1519</v>
      </c>
      <c r="B37" s="22">
        <v>380</v>
      </c>
      <c r="C37" s="14" t="s">
        <v>1477</v>
      </c>
      <c r="D37" s="15">
        <v>2.56</v>
      </c>
    </row>
    <row r="38" spans="1:4" ht="16">
      <c r="A38" s="12" t="s">
        <v>1520</v>
      </c>
      <c r="B38" s="22">
        <v>220</v>
      </c>
      <c r="C38" s="14" t="s">
        <v>1477</v>
      </c>
      <c r="D38" s="15">
        <v>6.65</v>
      </c>
    </row>
    <row r="39" spans="1:4" ht="16">
      <c r="A39" s="12" t="s">
        <v>1521</v>
      </c>
      <c r="B39" s="22">
        <v>380</v>
      </c>
      <c r="C39" s="14" t="s">
        <v>1477</v>
      </c>
      <c r="D39" s="15">
        <v>1.8</v>
      </c>
    </row>
    <row r="40" spans="1:4" ht="16">
      <c r="A40" s="12" t="s">
        <v>1522</v>
      </c>
      <c r="B40" s="22">
        <v>220</v>
      </c>
      <c r="C40" s="14" t="s">
        <v>1477</v>
      </c>
      <c r="D40" s="15">
        <v>5.39</v>
      </c>
    </row>
    <row r="41" spans="1:4" ht="16">
      <c r="A41" s="12" t="s">
        <v>1523</v>
      </c>
      <c r="B41" s="22">
        <v>380</v>
      </c>
      <c r="C41" s="14" t="s">
        <v>1477</v>
      </c>
      <c r="D41" s="15">
        <v>5.77</v>
      </c>
    </row>
    <row r="42" spans="1:4" ht="16">
      <c r="A42" s="12" t="s">
        <v>1524</v>
      </c>
      <c r="B42" s="22">
        <v>380</v>
      </c>
      <c r="C42" s="14" t="s">
        <v>1477</v>
      </c>
      <c r="D42" s="15">
        <v>3.85</v>
      </c>
    </row>
    <row r="43" spans="1:4" ht="16">
      <c r="A43" s="12" t="s">
        <v>1525</v>
      </c>
      <c r="B43" s="22">
        <v>220</v>
      </c>
      <c r="C43" s="14" t="s">
        <v>1477</v>
      </c>
      <c r="D43" s="15">
        <v>10.18</v>
      </c>
    </row>
    <row r="44" spans="1:4" ht="16">
      <c r="A44" s="12" t="s">
        <v>1526</v>
      </c>
      <c r="B44" s="22">
        <v>380</v>
      </c>
      <c r="C44" s="14" t="s">
        <v>1477</v>
      </c>
      <c r="D44" s="15">
        <v>3.85</v>
      </c>
    </row>
    <row r="45" spans="1:4" ht="16">
      <c r="A45" s="12" t="s">
        <v>1527</v>
      </c>
      <c r="B45" s="22">
        <v>220</v>
      </c>
      <c r="C45" s="14" t="s">
        <v>1477</v>
      </c>
      <c r="D45" s="15">
        <v>10.18</v>
      </c>
    </row>
    <row r="46" spans="1:4" ht="16">
      <c r="A46" s="12" t="s">
        <v>1528</v>
      </c>
      <c r="B46" s="22">
        <v>380</v>
      </c>
      <c r="C46" s="14" t="s">
        <v>1477</v>
      </c>
      <c r="D46" s="15">
        <v>3.85</v>
      </c>
    </row>
    <row r="47" spans="1:4" ht="16">
      <c r="A47" s="12" t="s">
        <v>1529</v>
      </c>
      <c r="B47" s="22">
        <v>220</v>
      </c>
      <c r="C47" s="14" t="s">
        <v>1477</v>
      </c>
      <c r="D47" s="15">
        <v>10.18</v>
      </c>
    </row>
    <row r="48" spans="1:4" ht="16">
      <c r="A48" s="12" t="s">
        <v>1530</v>
      </c>
      <c r="B48" s="22">
        <v>380</v>
      </c>
      <c r="C48" s="14" t="s">
        <v>1477</v>
      </c>
      <c r="D48" s="15">
        <v>2.56</v>
      </c>
    </row>
    <row r="49" spans="1:4" ht="16">
      <c r="A49" s="12" t="s">
        <v>1531</v>
      </c>
      <c r="B49" s="22">
        <v>220</v>
      </c>
      <c r="C49" s="14" t="s">
        <v>1477</v>
      </c>
      <c r="D49" s="15">
        <v>6.65</v>
      </c>
    </row>
    <row r="50" spans="1:4" ht="16">
      <c r="A50" s="12" t="s">
        <v>1532</v>
      </c>
      <c r="B50" s="22">
        <v>380</v>
      </c>
      <c r="C50" s="14" t="s">
        <v>1477</v>
      </c>
      <c r="D50" s="15">
        <v>2.56</v>
      </c>
    </row>
    <row r="51" spans="1:4" ht="16">
      <c r="A51" s="12" t="s">
        <v>1533</v>
      </c>
      <c r="B51" s="22">
        <v>220</v>
      </c>
      <c r="C51" s="14" t="s">
        <v>1477</v>
      </c>
      <c r="D51" s="15">
        <v>6.65</v>
      </c>
    </row>
    <row r="52" spans="1:4" ht="16">
      <c r="A52" s="12" t="s">
        <v>1534</v>
      </c>
      <c r="B52" s="22">
        <v>380</v>
      </c>
      <c r="C52" s="14" t="s">
        <v>1477</v>
      </c>
      <c r="D52" s="15">
        <v>2.56</v>
      </c>
    </row>
    <row r="53" spans="1:4" ht="16">
      <c r="A53" s="12" t="s">
        <v>1535</v>
      </c>
      <c r="B53" s="22">
        <v>220</v>
      </c>
      <c r="C53" s="14" t="s">
        <v>1477</v>
      </c>
      <c r="D53" s="15">
        <v>6.65</v>
      </c>
    </row>
    <row r="54" spans="1:4" ht="16">
      <c r="A54" s="12" t="s">
        <v>1536</v>
      </c>
      <c r="B54" s="22">
        <v>380</v>
      </c>
      <c r="C54" s="14" t="s">
        <v>1477</v>
      </c>
      <c r="D54" s="15">
        <v>1.8</v>
      </c>
    </row>
    <row r="55" spans="1:4" ht="16">
      <c r="A55" s="12" t="s">
        <v>1537</v>
      </c>
      <c r="B55" s="22">
        <v>220</v>
      </c>
      <c r="C55" s="14" t="s">
        <v>1477</v>
      </c>
      <c r="D55" s="15">
        <v>5.39</v>
      </c>
    </row>
    <row r="56" spans="1:4" ht="16">
      <c r="A56" s="23" t="s">
        <v>1538</v>
      </c>
      <c r="B56" s="22">
        <v>380</v>
      </c>
      <c r="C56" s="14" t="s">
        <v>1477</v>
      </c>
      <c r="D56" s="15">
        <v>7.49</v>
      </c>
    </row>
    <row r="57" spans="1:4" ht="16">
      <c r="A57" s="23" t="s">
        <v>1539</v>
      </c>
      <c r="B57" s="22">
        <v>380</v>
      </c>
      <c r="C57" s="14" t="s">
        <v>1477</v>
      </c>
      <c r="D57" s="15">
        <v>6.48</v>
      </c>
    </row>
    <row r="58" spans="1:4" ht="16">
      <c r="A58" s="23" t="s">
        <v>1540</v>
      </c>
      <c r="B58" s="22">
        <v>380</v>
      </c>
      <c r="C58" s="14" t="s">
        <v>1477</v>
      </c>
      <c r="D58" s="15">
        <v>4.47</v>
      </c>
    </row>
    <row r="59" spans="1:4" ht="16">
      <c r="A59" s="23" t="s">
        <v>1541</v>
      </c>
      <c r="B59" s="22">
        <v>220</v>
      </c>
      <c r="C59" s="14" t="s">
        <v>1477</v>
      </c>
      <c r="D59" s="15">
        <v>10.18</v>
      </c>
    </row>
    <row r="60" spans="1:4" ht="16">
      <c r="A60" s="23" t="s">
        <v>1542</v>
      </c>
      <c r="B60" s="22">
        <v>380</v>
      </c>
      <c r="C60" s="14" t="s">
        <v>1477</v>
      </c>
      <c r="D60" s="15">
        <v>3.03</v>
      </c>
    </row>
    <row r="61" spans="1:4" ht="16">
      <c r="A61" s="23" t="s">
        <v>1543</v>
      </c>
      <c r="B61" s="22">
        <v>220</v>
      </c>
      <c r="C61" s="14" t="s">
        <v>1477</v>
      </c>
      <c r="D61" s="15">
        <v>8.3000000000000007</v>
      </c>
    </row>
    <row r="62" spans="1:4" ht="16">
      <c r="A62" s="23" t="s">
        <v>1544</v>
      </c>
      <c r="B62" s="22">
        <v>380</v>
      </c>
      <c r="C62" s="14" t="s">
        <v>1477</v>
      </c>
      <c r="D62" s="15">
        <v>1.94</v>
      </c>
    </row>
    <row r="63" spans="1:4" ht="16">
      <c r="A63" s="23" t="s">
        <v>1545</v>
      </c>
      <c r="B63" s="22">
        <v>220</v>
      </c>
      <c r="C63" s="14" t="s">
        <v>1477</v>
      </c>
      <c r="D63" s="15">
        <v>5.65</v>
      </c>
    </row>
    <row r="64" spans="1:4" ht="16">
      <c r="A64" s="23" t="s">
        <v>1546</v>
      </c>
      <c r="B64" s="22">
        <v>380</v>
      </c>
      <c r="C64" s="14" t="s">
        <v>1477</v>
      </c>
      <c r="D64" s="15">
        <v>7.13</v>
      </c>
    </row>
    <row r="65" spans="1:4" ht="16">
      <c r="A65" s="23" t="s">
        <v>1547</v>
      </c>
      <c r="B65" s="22">
        <v>380</v>
      </c>
      <c r="C65" s="14" t="s">
        <v>1477</v>
      </c>
      <c r="D65" s="15">
        <v>6.11</v>
      </c>
    </row>
    <row r="66" spans="1:4" ht="16">
      <c r="A66" s="23" t="s">
        <v>1548</v>
      </c>
      <c r="B66" s="22">
        <v>380</v>
      </c>
      <c r="C66" s="14" t="s">
        <v>1477</v>
      </c>
      <c r="D66" s="15">
        <v>3.92</v>
      </c>
    </row>
  </sheetData>
  <sheetProtection formatCells="0" insertHyperlinks="0" autoFilter="0"/>
  <phoneticPr fontId="45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1"/>
  <sheetViews>
    <sheetView workbookViewId="0"/>
  </sheetViews>
  <sheetFormatPr baseColWidth="10" defaultColWidth="9.19921875" defaultRowHeight="14"/>
  <cols>
    <col min="1" max="1" width="12.796875" customWidth="1"/>
    <col min="2" max="2" width="17" customWidth="1"/>
    <col min="3" max="3" width="11.796875" customWidth="1"/>
    <col min="4" max="4" width="14" customWidth="1"/>
  </cols>
  <sheetData>
    <row r="1" spans="1:5" ht="15">
      <c r="A1" s="1" t="s">
        <v>0</v>
      </c>
      <c r="B1" s="2" t="s">
        <v>1549</v>
      </c>
      <c r="C1" s="2" t="s">
        <v>1550</v>
      </c>
      <c r="D1" s="2" t="s">
        <v>1551</v>
      </c>
      <c r="E1" s="7"/>
    </row>
    <row r="2" spans="1:5" ht="15">
      <c r="A2" s="4" t="s">
        <v>1552</v>
      </c>
      <c r="B2" s="5" t="s">
        <v>1553</v>
      </c>
      <c r="C2" s="5">
        <v>1</v>
      </c>
      <c r="D2" s="5" t="s">
        <v>981</v>
      </c>
      <c r="E2" s="7"/>
    </row>
    <row r="3" spans="1:5" ht="15">
      <c r="A3" s="4" t="s">
        <v>1554</v>
      </c>
      <c r="B3" s="5" t="s">
        <v>1553</v>
      </c>
      <c r="C3" s="5">
        <v>1.2</v>
      </c>
      <c r="D3" s="5" t="s">
        <v>981</v>
      </c>
      <c r="E3" s="8"/>
    </row>
    <row r="4" spans="1:5" ht="15">
      <c r="A4" s="4" t="s">
        <v>1555</v>
      </c>
      <c r="B4" s="5" t="s">
        <v>1553</v>
      </c>
      <c r="C4" s="5">
        <v>2</v>
      </c>
      <c r="D4" s="5" t="s">
        <v>10</v>
      </c>
      <c r="E4" s="8"/>
    </row>
    <row r="5" spans="1:5" ht="15">
      <c r="A5" s="4" t="s">
        <v>1556</v>
      </c>
      <c r="B5" s="5" t="s">
        <v>1553</v>
      </c>
      <c r="C5" s="5">
        <v>6.2</v>
      </c>
      <c r="D5" s="5" t="s">
        <v>20</v>
      </c>
      <c r="E5" s="9"/>
    </row>
    <row r="6" spans="1:5" ht="15">
      <c r="A6" s="4" t="s">
        <v>1557</v>
      </c>
      <c r="B6" s="5" t="s">
        <v>1553</v>
      </c>
      <c r="C6" s="5">
        <v>3.3</v>
      </c>
      <c r="D6" s="5" t="s">
        <v>10</v>
      </c>
      <c r="E6" s="8"/>
    </row>
    <row r="7" spans="1:5" ht="15">
      <c r="A7" s="4" t="s">
        <v>1558</v>
      </c>
      <c r="B7" s="5" t="s">
        <v>1553</v>
      </c>
      <c r="C7" s="5">
        <v>6.5</v>
      </c>
      <c r="D7" s="5" t="s">
        <v>26</v>
      </c>
      <c r="E7" s="8"/>
    </row>
    <row r="8" spans="1:5" ht="15">
      <c r="A8" s="4" t="s">
        <v>1559</v>
      </c>
      <c r="B8" s="5" t="s">
        <v>1553</v>
      </c>
      <c r="C8" s="5">
        <v>10.3</v>
      </c>
      <c r="D8" s="5" t="s">
        <v>38</v>
      </c>
      <c r="E8" s="8"/>
    </row>
    <row r="9" spans="1:5" ht="15">
      <c r="A9" s="4" t="s">
        <v>1560</v>
      </c>
      <c r="B9" s="5" t="s">
        <v>1553</v>
      </c>
      <c r="C9" s="5">
        <v>12.8</v>
      </c>
      <c r="D9" s="5" t="s">
        <v>42</v>
      </c>
      <c r="E9" s="8"/>
    </row>
    <row r="10" spans="1:5" ht="15">
      <c r="A10" s="4" t="s">
        <v>1561</v>
      </c>
      <c r="B10" s="5" t="s">
        <v>1562</v>
      </c>
      <c r="C10" s="5">
        <v>4.0999999999999996</v>
      </c>
      <c r="D10" s="6" t="s">
        <v>9</v>
      </c>
      <c r="E10" s="8"/>
    </row>
    <row r="11" spans="1:5" ht="15">
      <c r="A11" s="4" t="s">
        <v>1563</v>
      </c>
      <c r="B11" s="5" t="s">
        <v>1562</v>
      </c>
      <c r="C11" s="5">
        <v>5.0999999999999996</v>
      </c>
      <c r="D11" s="6" t="s">
        <v>9</v>
      </c>
      <c r="E11" s="8"/>
    </row>
  </sheetData>
  <sheetProtection formatCells="0" insertHyperlinks="0" autoFilter="0"/>
  <phoneticPr fontId="45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"/>
  <sheetViews>
    <sheetView workbookViewId="0">
      <selection activeCell="G30" sqref="G30"/>
    </sheetView>
  </sheetViews>
  <sheetFormatPr baseColWidth="10" defaultColWidth="9.19921875" defaultRowHeight="14"/>
  <cols>
    <col min="1" max="1" width="13.3984375" customWidth="1"/>
    <col min="2" max="2" width="11.19921875" customWidth="1"/>
    <col min="3" max="3" width="16.59765625" customWidth="1"/>
  </cols>
  <sheetData>
    <row r="1" spans="1:3" ht="28">
      <c r="A1" s="1" t="s">
        <v>0</v>
      </c>
      <c r="B1" s="2" t="s">
        <v>1549</v>
      </c>
      <c r="C1" s="3" t="s">
        <v>699</v>
      </c>
    </row>
    <row r="2" spans="1:3">
      <c r="A2" s="4" t="s">
        <v>1564</v>
      </c>
      <c r="B2" s="5" t="s">
        <v>1553</v>
      </c>
      <c r="C2" s="5">
        <v>1</v>
      </c>
    </row>
  </sheetData>
  <sheetProtection formatCells="0" insertHyperlinks="0" autoFilter="0"/>
  <phoneticPr fontId="4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L200"/>
  <sheetViews>
    <sheetView zoomScale="139" zoomScaleNormal="139" workbookViewId="0">
      <selection activeCell="M4" sqref="M4"/>
    </sheetView>
  </sheetViews>
  <sheetFormatPr baseColWidth="10" defaultColWidth="14" defaultRowHeight="13"/>
  <cols>
    <col min="1" max="1" width="15" style="32" customWidth="1"/>
    <col min="2" max="2" width="8.59765625" style="32" customWidth="1"/>
    <col min="3" max="3" width="10.796875" style="32" customWidth="1"/>
    <col min="4" max="4" width="18.3984375" style="32" customWidth="1"/>
    <col min="5" max="5" width="14" style="32"/>
    <col min="6" max="6" width="16" style="32" customWidth="1"/>
    <col min="7" max="7" width="14" style="105"/>
    <col min="8" max="16384" width="14" style="32"/>
  </cols>
  <sheetData>
    <row r="1" spans="1:12" ht="31">
      <c r="A1" s="33" t="s">
        <v>0</v>
      </c>
      <c r="B1" s="34" t="s">
        <v>1</v>
      </c>
      <c r="C1" s="35" t="s">
        <v>698</v>
      </c>
      <c r="D1" s="3" t="s">
        <v>699</v>
      </c>
      <c r="E1" s="116" t="s">
        <v>700</v>
      </c>
      <c r="F1" s="117" t="s">
        <v>701</v>
      </c>
      <c r="G1" s="55" t="s">
        <v>702</v>
      </c>
      <c r="H1" s="95" t="s">
        <v>703</v>
      </c>
    </row>
    <row r="2" spans="1:12" ht="12.75" customHeight="1">
      <c r="A2" s="100" t="s">
        <v>704</v>
      </c>
      <c r="B2" s="37">
        <v>50</v>
      </c>
      <c r="C2" s="38">
        <v>0.37</v>
      </c>
      <c r="D2" s="38">
        <v>2.4</v>
      </c>
      <c r="E2" s="38" t="s">
        <v>705</v>
      </c>
      <c r="F2" s="38" t="s">
        <v>705</v>
      </c>
      <c r="G2" s="41" t="s">
        <v>706</v>
      </c>
      <c r="H2" s="166" t="s">
        <v>707</v>
      </c>
    </row>
    <row r="3" spans="1:12" ht="14">
      <c r="A3" s="100" t="s">
        <v>708</v>
      </c>
      <c r="B3" s="37">
        <v>50</v>
      </c>
      <c r="C3" s="38">
        <v>0.37</v>
      </c>
      <c r="D3" s="38">
        <v>2.8</v>
      </c>
      <c r="E3" s="38" t="s">
        <v>705</v>
      </c>
      <c r="F3" s="38" t="s">
        <v>705</v>
      </c>
      <c r="G3" s="41" t="s">
        <v>706</v>
      </c>
      <c r="H3" s="166"/>
      <c r="I3" s="42" t="s">
        <v>13</v>
      </c>
    </row>
    <row r="4" spans="1:12" ht="14" customHeight="1">
      <c r="A4" s="100" t="s">
        <v>709</v>
      </c>
      <c r="B4" s="37">
        <v>50</v>
      </c>
      <c r="C4" s="38">
        <v>0.55000000000000004</v>
      </c>
      <c r="D4" s="38">
        <v>3.3</v>
      </c>
      <c r="E4" s="38" t="s">
        <v>705</v>
      </c>
      <c r="F4" s="38" t="s">
        <v>705</v>
      </c>
      <c r="G4" s="41" t="s">
        <v>706</v>
      </c>
      <c r="H4" s="166" t="s">
        <v>710</v>
      </c>
      <c r="I4" s="165" t="s">
        <v>15</v>
      </c>
      <c r="J4" s="165"/>
      <c r="K4" s="165"/>
      <c r="L4" s="165"/>
    </row>
    <row r="5" spans="1:12" ht="14">
      <c r="A5" s="100" t="s">
        <v>711</v>
      </c>
      <c r="B5" s="37">
        <v>50</v>
      </c>
      <c r="C5" s="38">
        <v>0.55000000000000004</v>
      </c>
      <c r="D5" s="38">
        <v>3.6</v>
      </c>
      <c r="E5" s="38" t="s">
        <v>705</v>
      </c>
      <c r="F5" s="38" t="s">
        <v>705</v>
      </c>
      <c r="G5" s="41" t="s">
        <v>706</v>
      </c>
      <c r="H5" s="166"/>
      <c r="I5" s="165"/>
      <c r="J5" s="165"/>
      <c r="K5" s="165"/>
      <c r="L5" s="165"/>
    </row>
    <row r="6" spans="1:12" ht="14">
      <c r="A6" s="100" t="s">
        <v>712</v>
      </c>
      <c r="B6" s="37">
        <v>50</v>
      </c>
      <c r="C6" s="38">
        <v>0.75</v>
      </c>
      <c r="D6" s="38">
        <v>4.5</v>
      </c>
      <c r="E6" s="38" t="s">
        <v>705</v>
      </c>
      <c r="F6" s="38" t="s">
        <v>705</v>
      </c>
      <c r="G6" s="41" t="s">
        <v>706</v>
      </c>
      <c r="H6" s="166"/>
      <c r="I6" s="165"/>
      <c r="J6" s="165"/>
      <c r="K6" s="165"/>
      <c r="L6" s="165"/>
    </row>
    <row r="7" spans="1:12" ht="14">
      <c r="A7" s="100" t="s">
        <v>713</v>
      </c>
      <c r="B7" s="37">
        <v>50</v>
      </c>
      <c r="C7" s="38">
        <v>0.55000000000000004</v>
      </c>
      <c r="D7" s="38">
        <v>3.5</v>
      </c>
      <c r="E7" s="38" t="s">
        <v>705</v>
      </c>
      <c r="F7" s="38" t="s">
        <v>705</v>
      </c>
      <c r="G7" s="41" t="s">
        <v>706</v>
      </c>
      <c r="H7" s="166"/>
      <c r="I7" s="165"/>
      <c r="J7" s="165"/>
      <c r="K7" s="165"/>
      <c r="L7" s="165"/>
    </row>
    <row r="8" spans="1:12" ht="14">
      <c r="A8" s="100" t="s">
        <v>714</v>
      </c>
      <c r="B8" s="37">
        <v>50</v>
      </c>
      <c r="C8" s="38">
        <v>0.55000000000000004</v>
      </c>
      <c r="D8" s="38">
        <v>4</v>
      </c>
      <c r="E8" s="38" t="s">
        <v>705</v>
      </c>
      <c r="F8" s="38" t="s">
        <v>705</v>
      </c>
      <c r="G8" s="41" t="s">
        <v>706</v>
      </c>
      <c r="H8" s="166"/>
      <c r="I8" s="165"/>
      <c r="J8" s="165"/>
      <c r="K8" s="165"/>
      <c r="L8" s="165"/>
    </row>
    <row r="9" spans="1:12" ht="14">
      <c r="A9" s="100" t="s">
        <v>715</v>
      </c>
      <c r="B9" s="37">
        <v>50</v>
      </c>
      <c r="C9" s="38">
        <v>0.75</v>
      </c>
      <c r="D9" s="38">
        <v>5</v>
      </c>
      <c r="E9" s="38" t="s">
        <v>705</v>
      </c>
      <c r="F9" s="38" t="s">
        <v>705</v>
      </c>
      <c r="G9" s="41" t="s">
        <v>706</v>
      </c>
      <c r="H9" s="166"/>
    </row>
    <row r="10" spans="1:12" ht="12.75" customHeight="1">
      <c r="A10" s="100" t="s">
        <v>716</v>
      </c>
      <c r="B10" s="37">
        <v>50</v>
      </c>
      <c r="C10" s="38">
        <v>1.1000000000000001</v>
      </c>
      <c r="D10" s="38">
        <v>6.2</v>
      </c>
      <c r="E10" s="38" t="s">
        <v>705</v>
      </c>
      <c r="F10" s="38" t="s">
        <v>705</v>
      </c>
      <c r="G10" s="41" t="s">
        <v>706</v>
      </c>
      <c r="H10" s="166" t="s">
        <v>717</v>
      </c>
    </row>
    <row r="11" spans="1:12" ht="14">
      <c r="A11" s="100" t="s">
        <v>718</v>
      </c>
      <c r="B11" s="37">
        <v>50</v>
      </c>
      <c r="C11" s="38">
        <v>1.1000000000000001</v>
      </c>
      <c r="D11" s="38">
        <v>6.8</v>
      </c>
      <c r="E11" s="38" t="s">
        <v>705</v>
      </c>
      <c r="F11" s="38" t="s">
        <v>705</v>
      </c>
      <c r="G11" s="41" t="s">
        <v>706</v>
      </c>
      <c r="H11" s="166"/>
    </row>
    <row r="12" spans="1:12" ht="12.75" customHeight="1">
      <c r="A12" s="100" t="s">
        <v>719</v>
      </c>
      <c r="B12" s="37">
        <v>50</v>
      </c>
      <c r="C12" s="38">
        <v>0.75</v>
      </c>
      <c r="D12" s="38">
        <v>2.9</v>
      </c>
      <c r="E12" s="38" t="s">
        <v>705</v>
      </c>
      <c r="F12" s="38" t="s">
        <v>705</v>
      </c>
      <c r="G12" s="41" t="s">
        <v>706</v>
      </c>
      <c r="H12" s="166" t="s">
        <v>720</v>
      </c>
    </row>
    <row r="13" spans="1:12" ht="14">
      <c r="A13" s="100" t="s">
        <v>721</v>
      </c>
      <c r="B13" s="37">
        <v>50</v>
      </c>
      <c r="C13" s="38">
        <v>0.75</v>
      </c>
      <c r="D13" s="38">
        <v>4.4000000000000004</v>
      </c>
      <c r="E13" s="38" t="s">
        <v>705</v>
      </c>
      <c r="F13" s="38" t="s">
        <v>705</v>
      </c>
      <c r="G13" s="41" t="s">
        <v>706</v>
      </c>
      <c r="H13" s="166"/>
    </row>
    <row r="14" spans="1:12" ht="12.75" customHeight="1">
      <c r="A14" s="100" t="s">
        <v>722</v>
      </c>
      <c r="B14" s="37">
        <v>50</v>
      </c>
      <c r="C14" s="38">
        <v>1.1000000000000001</v>
      </c>
      <c r="D14" s="38">
        <v>6.3</v>
      </c>
      <c r="E14" s="38" t="s">
        <v>705</v>
      </c>
      <c r="F14" s="38" t="s">
        <v>705</v>
      </c>
      <c r="G14" s="41" t="s">
        <v>706</v>
      </c>
      <c r="H14" s="166" t="s">
        <v>717</v>
      </c>
    </row>
    <row r="15" spans="1:12" ht="14">
      <c r="A15" s="100" t="s">
        <v>723</v>
      </c>
      <c r="B15" s="37">
        <v>50</v>
      </c>
      <c r="C15" s="38">
        <v>1.5</v>
      </c>
      <c r="D15" s="38">
        <v>8.1999999999999993</v>
      </c>
      <c r="E15" s="38" t="s">
        <v>705</v>
      </c>
      <c r="F15" s="38" t="s">
        <v>705</v>
      </c>
      <c r="G15" s="41" t="s">
        <v>706</v>
      </c>
      <c r="H15" s="166"/>
    </row>
    <row r="16" spans="1:12" ht="12.75" customHeight="1">
      <c r="A16" s="100" t="s">
        <v>724</v>
      </c>
      <c r="B16" s="37">
        <v>50</v>
      </c>
      <c r="C16" s="38">
        <v>2.2000000000000002</v>
      </c>
      <c r="D16" s="38">
        <v>10</v>
      </c>
      <c r="E16" s="38" t="s">
        <v>705</v>
      </c>
      <c r="F16" s="38" t="s">
        <v>705</v>
      </c>
      <c r="G16" s="41" t="s">
        <v>706</v>
      </c>
      <c r="H16" s="166" t="s">
        <v>725</v>
      </c>
    </row>
    <row r="17" spans="1:8" ht="14">
      <c r="A17" s="100" t="s">
        <v>726</v>
      </c>
      <c r="B17" s="37">
        <v>50</v>
      </c>
      <c r="C17" s="38">
        <v>1.1000000000000001</v>
      </c>
      <c r="D17" s="38">
        <v>5.5</v>
      </c>
      <c r="E17" s="38" t="s">
        <v>705</v>
      </c>
      <c r="F17" s="38" t="s">
        <v>705</v>
      </c>
      <c r="G17" s="41" t="s">
        <v>706</v>
      </c>
      <c r="H17" s="166"/>
    </row>
    <row r="18" spans="1:8" ht="12.75" customHeight="1">
      <c r="A18" s="100" t="s">
        <v>727</v>
      </c>
      <c r="B18" s="37">
        <v>50</v>
      </c>
      <c r="C18" s="38">
        <v>2.2000000000000002</v>
      </c>
      <c r="D18" s="38">
        <v>9.8000000000000007</v>
      </c>
      <c r="E18" s="38" t="s">
        <v>705</v>
      </c>
      <c r="F18" s="38" t="s">
        <v>705</v>
      </c>
      <c r="G18" s="41" t="s">
        <v>706</v>
      </c>
      <c r="H18" s="166" t="s">
        <v>725</v>
      </c>
    </row>
    <row r="19" spans="1:8" ht="14">
      <c r="A19" s="100" t="s">
        <v>728</v>
      </c>
      <c r="B19" s="37">
        <v>50</v>
      </c>
      <c r="C19" s="38">
        <v>1.1000000000000001</v>
      </c>
      <c r="D19" s="38">
        <v>6.5</v>
      </c>
      <c r="E19" s="38" t="s">
        <v>705</v>
      </c>
      <c r="F19" s="38" t="s">
        <v>705</v>
      </c>
      <c r="G19" s="41" t="s">
        <v>706</v>
      </c>
      <c r="H19" s="166"/>
    </row>
    <row r="20" spans="1:8" ht="14">
      <c r="A20" s="100" t="s">
        <v>729</v>
      </c>
      <c r="B20" s="37">
        <v>50</v>
      </c>
      <c r="C20" s="38">
        <v>2.2000000000000002</v>
      </c>
      <c r="D20" s="38">
        <v>11.9</v>
      </c>
      <c r="E20" s="38" t="s">
        <v>705</v>
      </c>
      <c r="F20" s="38" t="s">
        <v>705</v>
      </c>
      <c r="G20" s="41" t="s">
        <v>706</v>
      </c>
      <c r="H20" s="133" t="s">
        <v>725</v>
      </c>
    </row>
    <row r="21" spans="1:8">
      <c r="A21" s="100" t="s">
        <v>730</v>
      </c>
      <c r="B21" s="37">
        <v>50</v>
      </c>
      <c r="C21" s="38">
        <v>0.37</v>
      </c>
      <c r="D21" s="38">
        <v>1.1000000000000001</v>
      </c>
      <c r="E21" s="40">
        <f>D21</f>
        <v>1.1000000000000001</v>
      </c>
      <c r="F21" s="40">
        <f>E21*1.732050807569</f>
        <v>1.9052558883259001</v>
      </c>
      <c r="G21" s="41" t="s">
        <v>731</v>
      </c>
      <c r="H21" s="115"/>
    </row>
    <row r="22" spans="1:8">
      <c r="A22" s="100" t="s">
        <v>732</v>
      </c>
      <c r="B22" s="37">
        <v>50</v>
      </c>
      <c r="C22" s="38">
        <v>0.37</v>
      </c>
      <c r="D22" s="38">
        <v>1.3</v>
      </c>
      <c r="E22" s="40">
        <f t="shared" ref="E22:E38" si="0">D22</f>
        <v>1.3</v>
      </c>
      <c r="F22" s="40">
        <f t="shared" ref="F22:F38" si="1">E22*1.732050807569</f>
        <v>2.2516660498397001</v>
      </c>
      <c r="G22" s="41" t="s">
        <v>731</v>
      </c>
    </row>
    <row r="23" spans="1:8">
      <c r="A23" s="100" t="s">
        <v>733</v>
      </c>
      <c r="B23" s="37">
        <v>50</v>
      </c>
      <c r="C23" s="38">
        <v>0.55000000000000004</v>
      </c>
      <c r="D23" s="38">
        <v>1.5</v>
      </c>
      <c r="E23" s="40">
        <f t="shared" si="0"/>
        <v>1.5</v>
      </c>
      <c r="F23" s="40">
        <f t="shared" si="1"/>
        <v>2.5980762113534999</v>
      </c>
      <c r="G23" s="41" t="s">
        <v>731</v>
      </c>
    </row>
    <row r="24" spans="1:8">
      <c r="A24" s="100" t="s">
        <v>734</v>
      </c>
      <c r="B24" s="37">
        <v>50</v>
      </c>
      <c r="C24" s="38">
        <v>0.55000000000000004</v>
      </c>
      <c r="D24" s="38">
        <v>1.9</v>
      </c>
      <c r="E24" s="40">
        <f t="shared" si="0"/>
        <v>1.9</v>
      </c>
      <c r="F24" s="40">
        <f t="shared" si="1"/>
        <v>3.2908965343810999</v>
      </c>
      <c r="G24" s="41" t="s">
        <v>731</v>
      </c>
    </row>
    <row r="25" spans="1:8">
      <c r="A25" s="100" t="s">
        <v>735</v>
      </c>
      <c r="B25" s="37">
        <v>50</v>
      </c>
      <c r="C25" s="38">
        <v>0.75</v>
      </c>
      <c r="D25" s="38">
        <v>2.1</v>
      </c>
      <c r="E25" s="40">
        <f t="shared" si="0"/>
        <v>2.1</v>
      </c>
      <c r="F25" s="40">
        <f t="shared" si="1"/>
        <v>3.6373066958949001</v>
      </c>
      <c r="G25" s="41" t="s">
        <v>731</v>
      </c>
    </row>
    <row r="26" spans="1:8">
      <c r="A26" s="100" t="s">
        <v>736</v>
      </c>
      <c r="B26" s="37">
        <v>50</v>
      </c>
      <c r="C26" s="38">
        <v>0.55000000000000004</v>
      </c>
      <c r="D26" s="38">
        <v>1.6</v>
      </c>
      <c r="E26" s="40">
        <f t="shared" si="0"/>
        <v>1.6</v>
      </c>
      <c r="F26" s="40">
        <f t="shared" si="1"/>
        <v>2.7712812921104</v>
      </c>
      <c r="G26" s="41" t="s">
        <v>731</v>
      </c>
    </row>
    <row r="27" spans="1:8">
      <c r="A27" s="100" t="s">
        <v>737</v>
      </c>
      <c r="B27" s="37">
        <v>50</v>
      </c>
      <c r="C27" s="38">
        <v>0.55000000000000004</v>
      </c>
      <c r="D27" s="38">
        <v>1.8</v>
      </c>
      <c r="E27" s="40">
        <f t="shared" si="0"/>
        <v>1.8</v>
      </c>
      <c r="F27" s="40">
        <f t="shared" si="1"/>
        <v>3.1176914536242002</v>
      </c>
      <c r="G27" s="41" t="s">
        <v>731</v>
      </c>
    </row>
    <row r="28" spans="1:8">
      <c r="A28" s="100" t="s">
        <v>738</v>
      </c>
      <c r="B28" s="37">
        <v>50</v>
      </c>
      <c r="C28" s="38">
        <v>0.75</v>
      </c>
      <c r="D28" s="38">
        <v>2.2000000000000002</v>
      </c>
      <c r="E28" s="40">
        <f t="shared" si="0"/>
        <v>2.2000000000000002</v>
      </c>
      <c r="F28" s="40">
        <f t="shared" si="1"/>
        <v>3.8105117766518002</v>
      </c>
      <c r="G28" s="41" t="s">
        <v>731</v>
      </c>
    </row>
    <row r="29" spans="1:8">
      <c r="A29" s="100" t="s">
        <v>739</v>
      </c>
      <c r="B29" s="37">
        <v>50</v>
      </c>
      <c r="C29" s="38">
        <v>1.1000000000000001</v>
      </c>
      <c r="D29" s="38">
        <v>2.5</v>
      </c>
      <c r="E29" s="40">
        <f t="shared" si="0"/>
        <v>2.5</v>
      </c>
      <c r="F29" s="40">
        <f t="shared" si="1"/>
        <v>4.3301270189225001</v>
      </c>
      <c r="G29" s="41" t="s">
        <v>731</v>
      </c>
    </row>
    <row r="30" spans="1:8">
      <c r="A30" s="100" t="s">
        <v>740</v>
      </c>
      <c r="B30" s="37">
        <v>50</v>
      </c>
      <c r="C30" s="38">
        <v>1.1000000000000001</v>
      </c>
      <c r="D30" s="38">
        <v>2.7</v>
      </c>
      <c r="E30" s="40">
        <f t="shared" si="0"/>
        <v>2.7</v>
      </c>
      <c r="F30" s="40">
        <f t="shared" si="1"/>
        <v>4.6765371804363003</v>
      </c>
      <c r="G30" s="41" t="s">
        <v>731</v>
      </c>
    </row>
    <row r="31" spans="1:8">
      <c r="A31" s="100" t="s">
        <v>741</v>
      </c>
      <c r="B31" s="37">
        <v>50</v>
      </c>
      <c r="C31" s="38">
        <v>0.75</v>
      </c>
      <c r="D31" s="38">
        <v>1.4</v>
      </c>
      <c r="E31" s="40">
        <f t="shared" si="0"/>
        <v>1.4</v>
      </c>
      <c r="F31" s="40">
        <f t="shared" si="1"/>
        <v>2.4248711305965998</v>
      </c>
      <c r="G31" s="41" t="s">
        <v>731</v>
      </c>
    </row>
    <row r="32" spans="1:8">
      <c r="A32" s="100" t="s">
        <v>742</v>
      </c>
      <c r="B32" s="37">
        <v>50</v>
      </c>
      <c r="C32" s="38">
        <v>0.75</v>
      </c>
      <c r="D32" s="38">
        <v>1.9</v>
      </c>
      <c r="E32" s="40">
        <f t="shared" si="0"/>
        <v>1.9</v>
      </c>
      <c r="F32" s="40">
        <f t="shared" si="1"/>
        <v>3.2908965343810999</v>
      </c>
      <c r="G32" s="41" t="s">
        <v>731</v>
      </c>
    </row>
    <row r="33" spans="1:7">
      <c r="A33" s="100" t="s">
        <v>743</v>
      </c>
      <c r="B33" s="37">
        <v>50</v>
      </c>
      <c r="C33" s="38">
        <v>1.1000000000000001</v>
      </c>
      <c r="D33" s="38">
        <v>2.6</v>
      </c>
      <c r="E33" s="40">
        <f t="shared" si="0"/>
        <v>2.6</v>
      </c>
      <c r="F33" s="40">
        <f t="shared" si="1"/>
        <v>4.5033320996794002</v>
      </c>
      <c r="G33" s="41" t="s">
        <v>731</v>
      </c>
    </row>
    <row r="34" spans="1:7">
      <c r="A34" s="100" t="s">
        <v>744</v>
      </c>
      <c r="B34" s="37">
        <v>50</v>
      </c>
      <c r="C34" s="38">
        <v>1.5</v>
      </c>
      <c r="D34" s="38">
        <v>3.3</v>
      </c>
      <c r="E34" s="40">
        <f t="shared" si="0"/>
        <v>3.3</v>
      </c>
      <c r="F34" s="40">
        <f t="shared" si="1"/>
        <v>5.7157676649777001</v>
      </c>
      <c r="G34" s="41" t="s">
        <v>731</v>
      </c>
    </row>
    <row r="35" spans="1:7">
      <c r="A35" s="100" t="s">
        <v>745</v>
      </c>
      <c r="B35" s="37">
        <v>50</v>
      </c>
      <c r="C35" s="38">
        <v>2.2000000000000002</v>
      </c>
      <c r="D35" s="38">
        <v>4.0999999999999996</v>
      </c>
      <c r="E35" s="40">
        <f t="shared" si="0"/>
        <v>4.0999999999999996</v>
      </c>
      <c r="F35" s="40">
        <f t="shared" si="1"/>
        <v>7.1014083110328992</v>
      </c>
      <c r="G35" s="41" t="s">
        <v>731</v>
      </c>
    </row>
    <row r="36" spans="1:7">
      <c r="A36" s="100" t="s">
        <v>746</v>
      </c>
      <c r="B36" s="37">
        <v>50</v>
      </c>
      <c r="C36" s="38">
        <v>1.1000000000000001</v>
      </c>
      <c r="D36" s="38">
        <v>2.2999999999999998</v>
      </c>
      <c r="E36" s="40">
        <f t="shared" si="0"/>
        <v>2.2999999999999998</v>
      </c>
      <c r="F36" s="40">
        <f t="shared" si="1"/>
        <v>3.9837168574086999</v>
      </c>
      <c r="G36" s="41" t="s">
        <v>731</v>
      </c>
    </row>
    <row r="37" spans="1:7">
      <c r="A37" s="100" t="s">
        <v>747</v>
      </c>
      <c r="B37" s="37">
        <v>50</v>
      </c>
      <c r="C37" s="38">
        <v>2.2000000000000002</v>
      </c>
      <c r="D37" s="38">
        <v>4</v>
      </c>
      <c r="E37" s="40">
        <f t="shared" si="0"/>
        <v>4</v>
      </c>
      <c r="F37" s="40">
        <f t="shared" si="1"/>
        <v>6.9282032302759999</v>
      </c>
      <c r="G37" s="41" t="s">
        <v>731</v>
      </c>
    </row>
    <row r="38" spans="1:7">
      <c r="A38" s="100" t="s">
        <v>748</v>
      </c>
      <c r="B38" s="37">
        <v>50</v>
      </c>
      <c r="C38" s="38">
        <v>3</v>
      </c>
      <c r="D38" s="38">
        <v>6.1</v>
      </c>
      <c r="E38" s="40">
        <f t="shared" si="0"/>
        <v>6.1</v>
      </c>
      <c r="F38" s="40">
        <f t="shared" si="1"/>
        <v>10.565509926170899</v>
      </c>
      <c r="G38" s="41" t="s">
        <v>731</v>
      </c>
    </row>
    <row r="39" spans="1:7">
      <c r="A39" s="100" t="s">
        <v>749</v>
      </c>
      <c r="B39" s="37">
        <v>50</v>
      </c>
      <c r="C39" s="38">
        <v>4</v>
      </c>
      <c r="D39" s="38">
        <v>7.7</v>
      </c>
      <c r="E39" s="40">
        <v>4.45</v>
      </c>
      <c r="F39" s="40">
        <f>D39</f>
        <v>7.7</v>
      </c>
      <c r="G39" s="41" t="s">
        <v>731</v>
      </c>
    </row>
    <row r="40" spans="1:7">
      <c r="A40" s="100" t="s">
        <v>750</v>
      </c>
      <c r="B40" s="37">
        <v>50</v>
      </c>
      <c r="C40" s="38">
        <v>1.1000000000000001</v>
      </c>
      <c r="D40" s="38">
        <v>2.6</v>
      </c>
      <c r="E40" s="40">
        <f t="shared" ref="E40:E41" si="2">D40</f>
        <v>2.6</v>
      </c>
      <c r="F40" s="40">
        <f t="shared" ref="F40:F41" si="3">E40*1.732050807569</f>
        <v>4.5033320996794002</v>
      </c>
      <c r="G40" s="41" t="s">
        <v>731</v>
      </c>
    </row>
    <row r="41" spans="1:7">
      <c r="A41" s="100" t="s">
        <v>751</v>
      </c>
      <c r="B41" s="37">
        <v>50</v>
      </c>
      <c r="C41" s="38">
        <v>2.2000000000000002</v>
      </c>
      <c r="D41" s="38">
        <v>4.7</v>
      </c>
      <c r="E41" s="40">
        <f t="shared" si="2"/>
        <v>4.7</v>
      </c>
      <c r="F41" s="40">
        <f t="shared" si="3"/>
        <v>8.1406387955743007</v>
      </c>
      <c r="G41" s="41" t="s">
        <v>731</v>
      </c>
    </row>
    <row r="42" spans="1:7">
      <c r="A42" s="100" t="s">
        <v>752</v>
      </c>
      <c r="B42" s="37">
        <v>50</v>
      </c>
      <c r="C42" s="38">
        <v>4</v>
      </c>
      <c r="D42" s="38">
        <v>7.4</v>
      </c>
      <c r="E42" s="40">
        <v>4.28</v>
      </c>
      <c r="F42" s="40">
        <f>D42</f>
        <v>7.4</v>
      </c>
      <c r="G42" s="41" t="s">
        <v>731</v>
      </c>
    </row>
    <row r="43" spans="1:7">
      <c r="A43" s="100" t="s">
        <v>753</v>
      </c>
      <c r="B43" s="37">
        <v>50</v>
      </c>
      <c r="C43" s="38">
        <v>4</v>
      </c>
      <c r="D43" s="38">
        <v>9.3000000000000007</v>
      </c>
      <c r="E43" s="40">
        <v>5.38</v>
      </c>
      <c r="F43" s="40">
        <f>D43</f>
        <v>9.3000000000000007</v>
      </c>
      <c r="G43" s="41" t="s">
        <v>731</v>
      </c>
    </row>
    <row r="44" spans="1:7" ht="14" hidden="1">
      <c r="A44" s="54" t="s">
        <v>704</v>
      </c>
      <c r="B44" s="45">
        <v>60</v>
      </c>
      <c r="C44" s="89"/>
      <c r="D44" s="47">
        <v>2.9</v>
      </c>
      <c r="E44" s="46"/>
      <c r="F44" s="46"/>
      <c r="G44" s="46"/>
    </row>
    <row r="45" spans="1:7" ht="14" hidden="1">
      <c r="A45" s="54" t="s">
        <v>708</v>
      </c>
      <c r="B45" s="48">
        <v>60</v>
      </c>
      <c r="C45" s="89"/>
      <c r="D45" s="47">
        <v>3.7</v>
      </c>
      <c r="G45" s="32"/>
    </row>
    <row r="46" spans="1:7" ht="14" hidden="1">
      <c r="A46" s="54" t="s">
        <v>709</v>
      </c>
      <c r="B46" s="48">
        <v>60</v>
      </c>
      <c r="C46" s="89"/>
      <c r="D46" s="47">
        <v>5.2</v>
      </c>
      <c r="G46" s="32"/>
    </row>
    <row r="47" spans="1:7" ht="14" hidden="1">
      <c r="A47" s="54" t="s">
        <v>711</v>
      </c>
      <c r="B47" s="48">
        <v>60</v>
      </c>
      <c r="C47" s="89"/>
      <c r="D47" s="47">
        <v>6.2</v>
      </c>
      <c r="G47" s="32"/>
    </row>
    <row r="48" spans="1:7" ht="14" hidden="1">
      <c r="A48" s="54" t="s">
        <v>712</v>
      </c>
      <c r="B48" s="48">
        <v>60</v>
      </c>
      <c r="C48" s="89"/>
      <c r="D48" s="47">
        <v>7.1</v>
      </c>
      <c r="G48" s="32"/>
    </row>
    <row r="49" spans="1:7" ht="14" hidden="1">
      <c r="A49" s="54" t="s">
        <v>713</v>
      </c>
      <c r="B49" s="48">
        <v>60</v>
      </c>
      <c r="C49" s="89"/>
      <c r="D49" s="47">
        <v>4.9000000000000004</v>
      </c>
      <c r="G49" s="32"/>
    </row>
    <row r="50" spans="1:7" ht="14" hidden="1">
      <c r="A50" s="54" t="s">
        <v>714</v>
      </c>
      <c r="B50" s="48">
        <v>60</v>
      </c>
      <c r="C50" s="89"/>
      <c r="D50" s="47">
        <v>6.7</v>
      </c>
      <c r="G50" s="32"/>
    </row>
    <row r="51" spans="1:7" ht="14" hidden="1">
      <c r="A51" s="54" t="s">
        <v>715</v>
      </c>
      <c r="B51" s="48">
        <v>60</v>
      </c>
      <c r="C51" s="89"/>
      <c r="D51" s="47">
        <v>9</v>
      </c>
      <c r="G51" s="32"/>
    </row>
    <row r="52" spans="1:7" ht="14" hidden="1">
      <c r="A52" s="54" t="s">
        <v>716</v>
      </c>
      <c r="B52" s="48">
        <v>60</v>
      </c>
      <c r="C52" s="89"/>
      <c r="D52" s="47">
        <v>11.4</v>
      </c>
      <c r="G52" s="32"/>
    </row>
    <row r="53" spans="1:7" ht="14" hidden="1">
      <c r="A53" s="54" t="s">
        <v>718</v>
      </c>
      <c r="B53" s="48">
        <v>60</v>
      </c>
      <c r="C53" s="89"/>
      <c r="D53" s="47">
        <v>13.5</v>
      </c>
      <c r="G53" s="32"/>
    </row>
    <row r="54" spans="1:7" ht="14" hidden="1">
      <c r="A54" s="54" t="s">
        <v>719</v>
      </c>
      <c r="B54" s="48">
        <v>60</v>
      </c>
      <c r="C54" s="89"/>
      <c r="D54" s="47">
        <v>4.9000000000000004</v>
      </c>
      <c r="G54" s="32"/>
    </row>
    <row r="55" spans="1:7" ht="14" hidden="1">
      <c r="A55" s="54" t="s">
        <v>721</v>
      </c>
      <c r="B55" s="48">
        <v>60</v>
      </c>
      <c r="C55" s="89"/>
      <c r="D55" s="47">
        <v>7.5</v>
      </c>
      <c r="G55" s="32"/>
    </row>
    <row r="56" spans="1:7" ht="14" hidden="1">
      <c r="A56" s="54" t="s">
        <v>722</v>
      </c>
      <c r="B56" s="48">
        <v>60</v>
      </c>
      <c r="C56" s="89"/>
      <c r="D56" s="47">
        <v>11.4</v>
      </c>
      <c r="G56" s="32"/>
    </row>
    <row r="57" spans="1:7" ht="14" hidden="1">
      <c r="A57" s="54" t="s">
        <v>723</v>
      </c>
      <c r="B57" s="48">
        <v>60</v>
      </c>
      <c r="C57" s="89"/>
      <c r="D57" s="47">
        <v>15.3</v>
      </c>
      <c r="G57" s="32"/>
    </row>
    <row r="58" spans="1:7" ht="14" hidden="1">
      <c r="A58" s="54" t="s">
        <v>726</v>
      </c>
      <c r="B58" s="48">
        <v>60</v>
      </c>
      <c r="C58" s="89"/>
      <c r="D58" s="47">
        <v>9.8000000000000007</v>
      </c>
      <c r="G58" s="32"/>
    </row>
    <row r="59" spans="1:7" ht="14" hidden="1">
      <c r="A59" s="54" t="s">
        <v>728</v>
      </c>
      <c r="B59" s="48">
        <v>60</v>
      </c>
      <c r="C59" s="89"/>
      <c r="D59" s="47">
        <v>11.2</v>
      </c>
      <c r="G59" s="32"/>
    </row>
    <row r="60" spans="1:7" ht="14" hidden="1">
      <c r="A60" s="54" t="s">
        <v>730</v>
      </c>
      <c r="B60" s="48">
        <v>60</v>
      </c>
      <c r="C60" s="89"/>
      <c r="D60" s="47">
        <v>1.1000000000000001</v>
      </c>
      <c r="G60" s="32"/>
    </row>
    <row r="61" spans="1:7" ht="14" hidden="1">
      <c r="A61" s="54" t="s">
        <v>732</v>
      </c>
      <c r="B61" s="48">
        <v>60</v>
      </c>
      <c r="C61" s="89"/>
      <c r="D61" s="47">
        <v>1.5</v>
      </c>
      <c r="G61" s="32"/>
    </row>
    <row r="62" spans="1:7" ht="14" hidden="1">
      <c r="A62" s="54" t="s">
        <v>733</v>
      </c>
      <c r="B62" s="48">
        <v>60</v>
      </c>
      <c r="C62" s="89"/>
      <c r="D62" s="47">
        <v>1.9</v>
      </c>
      <c r="G62" s="32"/>
    </row>
    <row r="63" spans="1:7" ht="14" hidden="1">
      <c r="A63" s="54" t="s">
        <v>734</v>
      </c>
      <c r="B63" s="48">
        <v>60</v>
      </c>
      <c r="C63" s="89"/>
      <c r="D63" s="47">
        <v>2.4</v>
      </c>
      <c r="G63" s="32"/>
    </row>
    <row r="64" spans="1:7" ht="14" hidden="1">
      <c r="A64" s="54" t="s">
        <v>735</v>
      </c>
      <c r="B64" s="48">
        <v>60</v>
      </c>
      <c r="C64" s="89"/>
      <c r="D64" s="47">
        <v>2.8</v>
      </c>
      <c r="G64" s="32"/>
    </row>
    <row r="65" spans="1:7" ht="14" hidden="1">
      <c r="A65" s="54" t="s">
        <v>736</v>
      </c>
      <c r="B65" s="48">
        <v>60</v>
      </c>
      <c r="C65" s="89"/>
      <c r="D65" s="47">
        <v>1.8</v>
      </c>
      <c r="G65" s="32"/>
    </row>
    <row r="66" spans="1:7" ht="14" hidden="1">
      <c r="A66" s="54" t="s">
        <v>737</v>
      </c>
      <c r="B66" s="48">
        <v>60</v>
      </c>
      <c r="C66" s="89"/>
      <c r="D66" s="47">
        <v>2.5</v>
      </c>
      <c r="G66" s="32"/>
    </row>
    <row r="67" spans="1:7" ht="14" hidden="1">
      <c r="A67" s="54" t="s">
        <v>738</v>
      </c>
      <c r="B67" s="48">
        <v>60</v>
      </c>
      <c r="C67" s="89"/>
      <c r="D67" s="47">
        <v>3.3</v>
      </c>
      <c r="G67" s="32"/>
    </row>
    <row r="68" spans="1:7" ht="14" hidden="1">
      <c r="A68" s="54" t="s">
        <v>739</v>
      </c>
      <c r="B68" s="48">
        <v>60</v>
      </c>
      <c r="C68" s="89"/>
      <c r="D68" s="47">
        <v>4</v>
      </c>
      <c r="G68" s="32"/>
    </row>
    <row r="69" spans="1:7" ht="14" hidden="1">
      <c r="A69" s="54" t="s">
        <v>740</v>
      </c>
      <c r="B69" s="48">
        <v>60</v>
      </c>
      <c r="C69" s="89"/>
      <c r="D69" s="47">
        <v>4.7</v>
      </c>
      <c r="G69" s="32"/>
    </row>
    <row r="70" spans="1:7" ht="14" hidden="1">
      <c r="A70" s="54" t="s">
        <v>741</v>
      </c>
      <c r="B70" s="48">
        <v>60</v>
      </c>
      <c r="C70" s="89"/>
      <c r="D70" s="47">
        <v>1.8</v>
      </c>
      <c r="G70" s="32"/>
    </row>
    <row r="71" spans="1:7" ht="14" hidden="1">
      <c r="A71" s="54" t="s">
        <v>742</v>
      </c>
      <c r="B71" s="48">
        <v>60</v>
      </c>
      <c r="C71" s="89"/>
      <c r="D71" s="47">
        <v>2.9</v>
      </c>
      <c r="G71" s="32"/>
    </row>
    <row r="72" spans="1:7" ht="14" hidden="1">
      <c r="A72" s="54" t="s">
        <v>743</v>
      </c>
      <c r="B72" s="48">
        <v>60</v>
      </c>
      <c r="C72" s="89"/>
      <c r="D72" s="47">
        <v>4</v>
      </c>
      <c r="G72" s="32"/>
    </row>
    <row r="73" spans="1:7" ht="14" hidden="1">
      <c r="A73" s="54" t="s">
        <v>744</v>
      </c>
      <c r="B73" s="48">
        <v>60</v>
      </c>
      <c r="C73" s="89"/>
      <c r="D73" s="47">
        <v>5.3</v>
      </c>
      <c r="G73" s="32"/>
    </row>
    <row r="74" spans="1:7" ht="14" hidden="1">
      <c r="A74" s="54" t="s">
        <v>745</v>
      </c>
      <c r="B74" s="48">
        <v>60</v>
      </c>
      <c r="C74" s="89"/>
      <c r="D74" s="47">
        <v>6.9</v>
      </c>
      <c r="G74" s="32"/>
    </row>
    <row r="75" spans="1:7" ht="14" hidden="1">
      <c r="A75" s="54" t="s">
        <v>746</v>
      </c>
      <c r="B75" s="48">
        <v>60</v>
      </c>
      <c r="C75" s="89"/>
      <c r="D75" s="47">
        <v>3.4</v>
      </c>
      <c r="G75" s="32"/>
    </row>
    <row r="76" spans="1:7" ht="14" hidden="1">
      <c r="A76" s="54" t="s">
        <v>747</v>
      </c>
      <c r="B76" s="48">
        <v>60</v>
      </c>
      <c r="C76" s="89"/>
      <c r="D76" s="47">
        <v>6.7</v>
      </c>
      <c r="G76" s="32"/>
    </row>
    <row r="77" spans="1:7" ht="14" hidden="1">
      <c r="A77" s="54" t="s">
        <v>748</v>
      </c>
      <c r="B77" s="48">
        <v>60</v>
      </c>
      <c r="C77" s="89"/>
      <c r="D77" s="47">
        <v>9.3000000000000007</v>
      </c>
      <c r="G77" s="32"/>
    </row>
    <row r="78" spans="1:7" ht="14" hidden="1">
      <c r="A78" s="54" t="s">
        <v>749</v>
      </c>
      <c r="B78" s="48">
        <v>60</v>
      </c>
      <c r="C78" s="89"/>
      <c r="D78" s="47">
        <v>12.9</v>
      </c>
      <c r="G78" s="32"/>
    </row>
    <row r="79" spans="1:7" ht="14" hidden="1">
      <c r="A79" s="54" t="s">
        <v>750</v>
      </c>
      <c r="B79" s="48">
        <v>60</v>
      </c>
      <c r="C79" s="89"/>
      <c r="D79" s="47">
        <v>3.9</v>
      </c>
      <c r="G79" s="32"/>
    </row>
    <row r="80" spans="1:7" ht="14" hidden="1">
      <c r="A80" s="54" t="s">
        <v>751</v>
      </c>
      <c r="B80" s="48">
        <v>60</v>
      </c>
      <c r="C80" s="89"/>
      <c r="D80" s="47">
        <v>8.1</v>
      </c>
      <c r="G80" s="32"/>
    </row>
    <row r="81" spans="1:7" ht="14" hidden="1">
      <c r="A81" s="54" t="s">
        <v>752</v>
      </c>
      <c r="B81" s="48">
        <v>60</v>
      </c>
      <c r="C81" s="89"/>
      <c r="D81" s="47">
        <v>12</v>
      </c>
      <c r="G81" s="32"/>
    </row>
    <row r="82" spans="1:7" ht="14" hidden="1">
      <c r="A82" s="54" t="s">
        <v>753</v>
      </c>
      <c r="B82" s="48">
        <v>60</v>
      </c>
      <c r="C82" s="89"/>
      <c r="D82" s="47">
        <v>16.100000000000001</v>
      </c>
      <c r="G82" s="32"/>
    </row>
    <row r="83" spans="1:7">
      <c r="A83" s="134"/>
      <c r="B83" s="134"/>
      <c r="C83" s="134"/>
      <c r="D83" s="134"/>
    </row>
    <row r="84" spans="1:7">
      <c r="A84" s="134"/>
      <c r="B84" s="134"/>
      <c r="C84" s="134"/>
      <c r="D84" s="134"/>
    </row>
    <row r="85" spans="1:7">
      <c r="A85" s="134"/>
      <c r="B85" s="134"/>
      <c r="C85" s="134"/>
      <c r="D85" s="134"/>
    </row>
    <row r="86" spans="1:7">
      <c r="A86" s="134"/>
      <c r="B86" s="134"/>
      <c r="C86" s="134"/>
      <c r="D86" s="134"/>
    </row>
    <row r="87" spans="1:7">
      <c r="A87" s="134"/>
      <c r="B87" s="134"/>
      <c r="C87" s="134"/>
      <c r="D87" s="134"/>
    </row>
    <row r="88" spans="1:7">
      <c r="A88" s="134"/>
      <c r="B88" s="134"/>
      <c r="C88" s="134"/>
      <c r="D88" s="134"/>
    </row>
    <row r="89" spans="1:7">
      <c r="A89" s="134"/>
      <c r="B89" s="134"/>
      <c r="C89" s="134"/>
      <c r="D89" s="134"/>
    </row>
    <row r="90" spans="1:7">
      <c r="A90" s="134"/>
      <c r="B90" s="134"/>
      <c r="C90" s="134"/>
      <c r="D90" s="134"/>
    </row>
    <row r="91" spans="1:7">
      <c r="A91" s="134"/>
      <c r="B91" s="134"/>
      <c r="C91" s="134"/>
      <c r="D91" s="134"/>
    </row>
    <row r="92" spans="1:7">
      <c r="A92" s="134"/>
      <c r="B92" s="134"/>
      <c r="C92" s="134"/>
      <c r="D92" s="134"/>
    </row>
    <row r="93" spans="1:7">
      <c r="A93" s="134"/>
      <c r="B93" s="134"/>
      <c r="C93" s="134"/>
      <c r="D93" s="134"/>
    </row>
    <row r="94" spans="1:7">
      <c r="A94" s="134"/>
      <c r="B94" s="134"/>
      <c r="C94" s="134"/>
      <c r="D94" s="134"/>
    </row>
    <row r="95" spans="1:7">
      <c r="A95" s="134"/>
      <c r="B95" s="134"/>
      <c r="C95" s="134"/>
      <c r="D95" s="134"/>
    </row>
    <row r="96" spans="1:7">
      <c r="A96" s="134"/>
      <c r="B96" s="134"/>
      <c r="C96" s="134"/>
      <c r="D96" s="134"/>
    </row>
    <row r="97" spans="1:4">
      <c r="A97" s="134"/>
      <c r="B97" s="134"/>
      <c r="C97" s="134"/>
      <c r="D97" s="134"/>
    </row>
    <row r="98" spans="1:4">
      <c r="A98" s="134"/>
      <c r="B98" s="134"/>
      <c r="C98" s="134"/>
      <c r="D98" s="134"/>
    </row>
    <row r="99" spans="1:4">
      <c r="A99" s="134"/>
      <c r="B99" s="134"/>
      <c r="C99" s="134"/>
      <c r="D99" s="134"/>
    </row>
    <row r="100" spans="1:4">
      <c r="A100" s="134"/>
      <c r="B100" s="134"/>
      <c r="C100" s="134"/>
      <c r="D100" s="134"/>
    </row>
    <row r="101" spans="1:4">
      <c r="A101" s="134"/>
      <c r="B101" s="134"/>
      <c r="C101" s="134"/>
      <c r="D101" s="134"/>
    </row>
    <row r="102" spans="1:4">
      <c r="A102" s="134"/>
      <c r="B102" s="134"/>
      <c r="C102" s="134"/>
      <c r="D102" s="134"/>
    </row>
    <row r="103" spans="1:4">
      <c r="A103" s="134"/>
      <c r="B103" s="134"/>
      <c r="C103" s="134"/>
      <c r="D103" s="134"/>
    </row>
    <row r="104" spans="1:4">
      <c r="A104" s="134"/>
      <c r="B104" s="134"/>
      <c r="C104" s="134"/>
      <c r="D104" s="134"/>
    </row>
    <row r="105" spans="1:4">
      <c r="A105" s="134"/>
      <c r="B105" s="134"/>
      <c r="C105" s="134"/>
      <c r="D105" s="134"/>
    </row>
    <row r="106" spans="1:4">
      <c r="A106" s="134"/>
      <c r="B106" s="134"/>
      <c r="C106" s="134"/>
      <c r="D106" s="134"/>
    </row>
    <row r="107" spans="1:4">
      <c r="A107" s="134"/>
      <c r="B107" s="134"/>
      <c r="C107" s="134"/>
      <c r="D107" s="134"/>
    </row>
    <row r="108" spans="1:4">
      <c r="A108" s="134"/>
      <c r="B108" s="134"/>
      <c r="C108" s="134"/>
      <c r="D108" s="134"/>
    </row>
    <row r="109" spans="1:4">
      <c r="A109" s="134"/>
      <c r="B109" s="134"/>
      <c r="C109" s="134"/>
      <c r="D109" s="134"/>
    </row>
    <row r="110" spans="1:4">
      <c r="A110" s="134"/>
      <c r="B110" s="134"/>
      <c r="C110" s="134"/>
      <c r="D110" s="134"/>
    </row>
    <row r="111" spans="1:4">
      <c r="A111" s="134"/>
      <c r="B111" s="134"/>
      <c r="C111" s="134"/>
      <c r="D111" s="134"/>
    </row>
    <row r="112" spans="1:4">
      <c r="A112" s="134"/>
      <c r="B112" s="134"/>
      <c r="C112" s="134"/>
      <c r="D112" s="134"/>
    </row>
    <row r="113" spans="1:4">
      <c r="A113" s="134"/>
      <c r="B113" s="134"/>
      <c r="C113" s="134"/>
      <c r="D113" s="134"/>
    </row>
    <row r="114" spans="1:4">
      <c r="A114" s="134"/>
      <c r="B114" s="134"/>
      <c r="C114" s="134"/>
      <c r="D114" s="134"/>
    </row>
    <row r="115" spans="1:4">
      <c r="A115" s="134"/>
      <c r="B115" s="134"/>
      <c r="C115" s="134"/>
      <c r="D115" s="134"/>
    </row>
    <row r="116" spans="1:4">
      <c r="A116" s="134"/>
      <c r="B116" s="134"/>
      <c r="C116" s="134"/>
      <c r="D116" s="134"/>
    </row>
    <row r="117" spans="1:4">
      <c r="A117" s="134"/>
      <c r="B117" s="134"/>
      <c r="C117" s="134"/>
      <c r="D117" s="134"/>
    </row>
    <row r="118" spans="1:4">
      <c r="A118" s="134"/>
      <c r="B118" s="134"/>
      <c r="C118" s="134"/>
      <c r="D118" s="134"/>
    </row>
    <row r="119" spans="1:4">
      <c r="A119" s="134"/>
      <c r="B119" s="134"/>
      <c r="C119" s="134"/>
      <c r="D119" s="134"/>
    </row>
    <row r="120" spans="1:4">
      <c r="A120" s="134"/>
      <c r="B120" s="134"/>
      <c r="C120" s="134"/>
      <c r="D120" s="134"/>
    </row>
    <row r="121" spans="1:4">
      <c r="A121" s="134"/>
      <c r="B121" s="134"/>
      <c r="C121" s="134"/>
      <c r="D121" s="134"/>
    </row>
    <row r="122" spans="1:4">
      <c r="A122" s="134"/>
      <c r="B122" s="134"/>
      <c r="C122" s="134"/>
      <c r="D122" s="134"/>
    </row>
    <row r="123" spans="1:4">
      <c r="A123" s="134"/>
      <c r="B123" s="134"/>
      <c r="C123" s="134"/>
      <c r="D123" s="134"/>
    </row>
    <row r="124" spans="1:4">
      <c r="A124" s="134"/>
      <c r="B124" s="134"/>
      <c r="C124" s="134"/>
      <c r="D124" s="134"/>
    </row>
    <row r="125" spans="1:4">
      <c r="A125" s="134"/>
      <c r="B125" s="134"/>
      <c r="C125" s="134"/>
      <c r="D125" s="134"/>
    </row>
    <row r="126" spans="1:4">
      <c r="A126" s="134"/>
      <c r="B126" s="134"/>
      <c r="C126" s="134"/>
      <c r="D126" s="134"/>
    </row>
    <row r="127" spans="1:4">
      <c r="A127" s="134"/>
      <c r="B127" s="134"/>
      <c r="C127" s="134"/>
      <c r="D127" s="134"/>
    </row>
    <row r="128" spans="1:4">
      <c r="A128" s="134"/>
      <c r="B128" s="134"/>
      <c r="C128" s="134"/>
      <c r="D128" s="134"/>
    </row>
    <row r="129" spans="1:4">
      <c r="A129" s="134"/>
      <c r="B129" s="134"/>
      <c r="C129" s="134"/>
      <c r="D129" s="134"/>
    </row>
    <row r="130" spans="1:4">
      <c r="A130" s="134"/>
      <c r="B130" s="134"/>
      <c r="C130" s="134"/>
      <c r="D130" s="134"/>
    </row>
    <row r="131" spans="1:4">
      <c r="A131" s="134"/>
      <c r="B131" s="134"/>
      <c r="C131" s="134"/>
      <c r="D131" s="134"/>
    </row>
    <row r="132" spans="1:4">
      <c r="A132" s="134"/>
      <c r="B132" s="134"/>
      <c r="C132" s="134"/>
      <c r="D132" s="134"/>
    </row>
    <row r="133" spans="1:4">
      <c r="A133" s="134"/>
      <c r="B133" s="134"/>
      <c r="C133" s="134"/>
      <c r="D133" s="134"/>
    </row>
    <row r="134" spans="1:4">
      <c r="A134" s="134"/>
      <c r="B134" s="134"/>
      <c r="C134" s="134"/>
      <c r="D134" s="134"/>
    </row>
    <row r="135" spans="1:4">
      <c r="A135" s="134"/>
      <c r="B135" s="134"/>
      <c r="C135" s="134"/>
      <c r="D135" s="134"/>
    </row>
    <row r="136" spans="1:4">
      <c r="A136" s="134"/>
      <c r="B136" s="134"/>
      <c r="C136" s="134"/>
      <c r="D136" s="134"/>
    </row>
    <row r="137" spans="1:4">
      <c r="A137" s="134"/>
      <c r="B137" s="134"/>
      <c r="C137" s="134"/>
      <c r="D137" s="134"/>
    </row>
    <row r="138" spans="1:4">
      <c r="A138" s="134"/>
      <c r="B138" s="134"/>
      <c r="C138" s="134"/>
      <c r="D138" s="134"/>
    </row>
    <row r="139" spans="1:4">
      <c r="A139" s="134"/>
      <c r="B139" s="134"/>
      <c r="C139" s="134"/>
      <c r="D139" s="134"/>
    </row>
    <row r="140" spans="1:4">
      <c r="A140" s="134"/>
      <c r="B140" s="134"/>
      <c r="C140" s="134"/>
      <c r="D140" s="134"/>
    </row>
    <row r="141" spans="1:4">
      <c r="A141" s="134"/>
      <c r="B141" s="134"/>
      <c r="C141" s="134"/>
      <c r="D141" s="134"/>
    </row>
    <row r="142" spans="1:4">
      <c r="A142" s="134"/>
      <c r="B142" s="134"/>
      <c r="C142" s="134"/>
      <c r="D142" s="134"/>
    </row>
    <row r="143" spans="1:4">
      <c r="A143" s="134"/>
      <c r="B143" s="134"/>
      <c r="C143" s="134"/>
      <c r="D143" s="134"/>
    </row>
    <row r="144" spans="1:4">
      <c r="A144" s="134"/>
      <c r="B144" s="134"/>
      <c r="C144" s="134"/>
      <c r="D144" s="134"/>
    </row>
    <row r="145" spans="1:4">
      <c r="A145" s="134"/>
      <c r="B145" s="134"/>
      <c r="C145" s="134"/>
      <c r="D145" s="134"/>
    </row>
    <row r="146" spans="1:4">
      <c r="A146" s="134"/>
      <c r="B146" s="134"/>
      <c r="C146" s="134"/>
      <c r="D146" s="134"/>
    </row>
    <row r="147" spans="1:4">
      <c r="A147" s="134"/>
      <c r="B147" s="134"/>
      <c r="C147" s="134"/>
      <c r="D147" s="134"/>
    </row>
    <row r="148" spans="1:4">
      <c r="A148" s="134"/>
      <c r="B148" s="134"/>
      <c r="C148" s="134"/>
      <c r="D148" s="134"/>
    </row>
    <row r="149" spans="1:4">
      <c r="A149" s="134"/>
      <c r="B149" s="134"/>
      <c r="C149" s="134"/>
      <c r="D149" s="134"/>
    </row>
    <row r="150" spans="1:4">
      <c r="A150" s="134"/>
      <c r="B150" s="134"/>
      <c r="C150" s="134"/>
      <c r="D150" s="134"/>
    </row>
    <row r="151" spans="1:4">
      <c r="A151" s="134"/>
      <c r="B151" s="134"/>
      <c r="C151" s="134"/>
      <c r="D151" s="134"/>
    </row>
    <row r="152" spans="1:4">
      <c r="A152" s="134"/>
      <c r="B152" s="134"/>
      <c r="C152" s="134"/>
      <c r="D152" s="134"/>
    </row>
    <row r="153" spans="1:4">
      <c r="A153" s="134"/>
      <c r="B153" s="134"/>
      <c r="C153" s="134"/>
      <c r="D153" s="134"/>
    </row>
    <row r="154" spans="1:4">
      <c r="A154" s="134"/>
      <c r="B154" s="134"/>
      <c r="C154" s="134"/>
      <c r="D154" s="134"/>
    </row>
    <row r="155" spans="1:4">
      <c r="A155" s="134"/>
      <c r="B155" s="134"/>
      <c r="C155" s="134"/>
      <c r="D155" s="134"/>
    </row>
    <row r="156" spans="1:4">
      <c r="A156" s="134"/>
      <c r="B156" s="134"/>
      <c r="C156" s="134"/>
      <c r="D156" s="134"/>
    </row>
    <row r="157" spans="1:4">
      <c r="A157" s="134"/>
      <c r="B157" s="134"/>
      <c r="C157" s="134"/>
      <c r="D157" s="134"/>
    </row>
    <row r="158" spans="1:4">
      <c r="A158" s="134"/>
      <c r="B158" s="134"/>
      <c r="C158" s="134"/>
      <c r="D158" s="134"/>
    </row>
    <row r="159" spans="1:4">
      <c r="A159" s="134"/>
      <c r="B159" s="134"/>
      <c r="C159" s="134"/>
      <c r="D159" s="134"/>
    </row>
    <row r="160" spans="1:4">
      <c r="A160" s="134"/>
      <c r="B160" s="134"/>
      <c r="C160" s="134"/>
      <c r="D160" s="134"/>
    </row>
    <row r="161" spans="1:4">
      <c r="A161" s="134"/>
      <c r="B161" s="134"/>
      <c r="C161" s="134"/>
      <c r="D161" s="134"/>
    </row>
    <row r="162" spans="1:4">
      <c r="A162" s="134"/>
      <c r="B162" s="134"/>
      <c r="C162" s="134"/>
      <c r="D162" s="134"/>
    </row>
    <row r="163" spans="1:4">
      <c r="A163" s="134"/>
      <c r="B163" s="134"/>
      <c r="C163" s="134"/>
      <c r="D163" s="134"/>
    </row>
    <row r="164" spans="1:4">
      <c r="A164" s="134"/>
      <c r="B164" s="134"/>
      <c r="C164" s="134"/>
      <c r="D164" s="134"/>
    </row>
    <row r="165" spans="1:4">
      <c r="A165" s="134"/>
      <c r="B165" s="134"/>
      <c r="C165" s="134"/>
      <c r="D165" s="134"/>
    </row>
    <row r="166" spans="1:4">
      <c r="A166" s="134"/>
      <c r="B166" s="134"/>
      <c r="C166" s="134"/>
      <c r="D166" s="134"/>
    </row>
    <row r="167" spans="1:4">
      <c r="A167" s="134"/>
      <c r="B167" s="134"/>
      <c r="C167" s="134"/>
      <c r="D167" s="134"/>
    </row>
    <row r="168" spans="1:4">
      <c r="A168" s="134"/>
      <c r="B168" s="134"/>
      <c r="C168" s="134"/>
      <c r="D168" s="134"/>
    </row>
    <row r="169" spans="1:4">
      <c r="A169" s="134"/>
      <c r="B169" s="134"/>
      <c r="C169" s="134"/>
      <c r="D169" s="134"/>
    </row>
    <row r="170" spans="1:4">
      <c r="A170" s="134"/>
      <c r="B170" s="134"/>
      <c r="C170" s="134"/>
      <c r="D170" s="134"/>
    </row>
    <row r="171" spans="1:4">
      <c r="A171" s="134"/>
      <c r="B171" s="134"/>
      <c r="C171" s="134"/>
      <c r="D171" s="134"/>
    </row>
    <row r="172" spans="1:4">
      <c r="A172" s="134"/>
      <c r="B172" s="134"/>
      <c r="C172" s="134"/>
      <c r="D172" s="134"/>
    </row>
    <row r="173" spans="1:4">
      <c r="A173" s="134"/>
      <c r="B173" s="134"/>
      <c r="C173" s="134"/>
      <c r="D173" s="134"/>
    </row>
    <row r="174" spans="1:4">
      <c r="A174" s="134"/>
      <c r="B174" s="134"/>
      <c r="C174" s="134"/>
      <c r="D174" s="134"/>
    </row>
    <row r="175" spans="1:4">
      <c r="A175" s="134"/>
      <c r="B175" s="134"/>
      <c r="C175" s="134"/>
      <c r="D175" s="134"/>
    </row>
    <row r="176" spans="1:4">
      <c r="A176" s="134"/>
      <c r="B176" s="134"/>
      <c r="C176" s="134"/>
      <c r="D176" s="134"/>
    </row>
    <row r="177" spans="1:4">
      <c r="A177" s="134"/>
      <c r="B177" s="134"/>
      <c r="C177" s="134"/>
      <c r="D177" s="134"/>
    </row>
    <row r="178" spans="1:4">
      <c r="A178" s="134"/>
      <c r="B178" s="134"/>
      <c r="C178" s="134"/>
      <c r="D178" s="134"/>
    </row>
    <row r="179" spans="1:4">
      <c r="A179" s="134"/>
      <c r="B179" s="134"/>
      <c r="C179" s="134"/>
      <c r="D179" s="134"/>
    </row>
    <row r="180" spans="1:4">
      <c r="A180" s="134"/>
      <c r="B180" s="134"/>
      <c r="C180" s="134"/>
      <c r="D180" s="134"/>
    </row>
    <row r="181" spans="1:4">
      <c r="A181" s="134"/>
      <c r="B181" s="134"/>
      <c r="C181" s="134"/>
      <c r="D181" s="134"/>
    </row>
    <row r="182" spans="1:4">
      <c r="A182" s="134"/>
      <c r="B182" s="134"/>
      <c r="C182" s="134"/>
      <c r="D182" s="134"/>
    </row>
    <row r="183" spans="1:4">
      <c r="A183" s="134"/>
      <c r="B183" s="134"/>
      <c r="C183" s="134"/>
      <c r="D183" s="134"/>
    </row>
    <row r="184" spans="1:4">
      <c r="A184" s="134"/>
      <c r="B184" s="134"/>
      <c r="C184" s="134"/>
      <c r="D184" s="134"/>
    </row>
    <row r="185" spans="1:4">
      <c r="A185" s="134"/>
      <c r="B185" s="134"/>
      <c r="C185" s="134"/>
      <c r="D185" s="134"/>
    </row>
    <row r="186" spans="1:4">
      <c r="A186" s="134"/>
      <c r="B186" s="134"/>
      <c r="C186" s="134"/>
      <c r="D186" s="134"/>
    </row>
    <row r="187" spans="1:4">
      <c r="A187" s="134"/>
      <c r="B187" s="134"/>
      <c r="C187" s="134"/>
      <c r="D187" s="134"/>
    </row>
    <row r="188" spans="1:4">
      <c r="A188" s="134"/>
      <c r="B188" s="134"/>
      <c r="C188" s="134"/>
      <c r="D188" s="134"/>
    </row>
    <row r="189" spans="1:4">
      <c r="A189" s="134"/>
      <c r="B189" s="134"/>
      <c r="C189" s="134"/>
      <c r="D189" s="134"/>
    </row>
    <row r="190" spans="1:4">
      <c r="A190" s="134"/>
      <c r="B190" s="134"/>
      <c r="C190" s="134"/>
      <c r="D190" s="134"/>
    </row>
    <row r="191" spans="1:4">
      <c r="A191" s="134"/>
      <c r="B191" s="134"/>
      <c r="C191" s="134"/>
      <c r="D191" s="134"/>
    </row>
    <row r="192" spans="1:4">
      <c r="A192" s="134"/>
      <c r="B192" s="134"/>
      <c r="C192" s="134"/>
      <c r="D192" s="134"/>
    </row>
    <row r="193" spans="1:4">
      <c r="A193" s="134"/>
      <c r="B193" s="134"/>
      <c r="C193" s="134"/>
      <c r="D193" s="134"/>
    </row>
    <row r="194" spans="1:4">
      <c r="A194" s="134"/>
      <c r="B194" s="134"/>
      <c r="C194" s="134"/>
      <c r="D194" s="134"/>
    </row>
    <row r="195" spans="1:4">
      <c r="A195" s="50"/>
      <c r="B195" s="48"/>
      <c r="C195" s="48"/>
      <c r="D195" s="50"/>
    </row>
    <row r="196" spans="1:4">
      <c r="A196" s="50"/>
      <c r="B196" s="48"/>
      <c r="C196" s="48"/>
      <c r="D196" s="50"/>
    </row>
    <row r="197" spans="1:4">
      <c r="A197" s="50"/>
      <c r="B197" s="48"/>
      <c r="C197" s="48"/>
      <c r="D197" s="50"/>
    </row>
    <row r="198" spans="1:4">
      <c r="A198" s="50"/>
      <c r="B198" s="48"/>
      <c r="C198" s="48"/>
      <c r="D198" s="50"/>
    </row>
    <row r="199" spans="1:4">
      <c r="A199" s="50"/>
      <c r="B199" s="48"/>
      <c r="C199" s="48"/>
      <c r="D199" s="50"/>
    </row>
    <row r="200" spans="1:4">
      <c r="A200" s="50"/>
      <c r="B200" s="48"/>
      <c r="C200" s="48"/>
      <c r="D200" s="50"/>
    </row>
  </sheetData>
  <sheetProtection formatCells="0" insertHyperlinks="0" autoFilter="0"/>
  <autoFilter ref="A1:H82" xr:uid="{00000000-0009-0000-0000-000002000000}">
    <filterColumn colId="1">
      <filters>
        <filter val="50"/>
      </filters>
    </filterColumn>
  </autoFilter>
  <mergeCells count="8">
    <mergeCell ref="H16:H17"/>
    <mergeCell ref="H18:H19"/>
    <mergeCell ref="I4:L8"/>
    <mergeCell ref="H2:H3"/>
    <mergeCell ref="H4:H9"/>
    <mergeCell ref="H10:H11"/>
    <mergeCell ref="H12:H13"/>
    <mergeCell ref="H14:H15"/>
  </mergeCells>
  <phoneticPr fontId="45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ColWidth="9.19921875" defaultRowHeight="14"/>
  <sheetData/>
  <sheetProtection formatCells="0" insertHyperlinks="0" autoFilter="0"/>
  <phoneticPr fontId="45" type="noConversion"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200"/>
  <sheetViews>
    <sheetView zoomScale="125" zoomScaleNormal="125" workbookViewId="0">
      <selection activeCell="I3" sqref="I3:L7"/>
    </sheetView>
  </sheetViews>
  <sheetFormatPr baseColWidth="10" defaultColWidth="14" defaultRowHeight="13"/>
  <cols>
    <col min="1" max="1" width="12.796875" style="32" customWidth="1"/>
    <col min="2" max="2" width="8.59765625" style="32" customWidth="1"/>
    <col min="3" max="3" width="12.59765625" style="32" customWidth="1"/>
    <col min="4" max="4" width="15.59765625" style="32" customWidth="1"/>
    <col min="5" max="6" width="14" style="32"/>
    <col min="7" max="7" width="14" style="105"/>
    <col min="8" max="16384" width="14" style="32"/>
  </cols>
  <sheetData>
    <row r="1" spans="1:12" ht="42">
      <c r="A1" s="33" t="s">
        <v>0</v>
      </c>
      <c r="B1" s="34" t="s">
        <v>1</v>
      </c>
      <c r="C1" s="103" t="s">
        <v>698</v>
      </c>
      <c r="D1" s="3" t="s">
        <v>699</v>
      </c>
      <c r="E1" s="123" t="s">
        <v>700</v>
      </c>
      <c r="F1" s="124" t="s">
        <v>701</v>
      </c>
      <c r="G1" s="55" t="s">
        <v>702</v>
      </c>
      <c r="H1" s="95" t="s">
        <v>703</v>
      </c>
    </row>
    <row r="2" spans="1:12" ht="12.75" customHeight="1">
      <c r="A2" s="88" t="s">
        <v>754</v>
      </c>
      <c r="B2" s="48">
        <v>50</v>
      </c>
      <c r="C2" s="52">
        <v>0.37</v>
      </c>
      <c r="D2" s="53">
        <v>2.59</v>
      </c>
      <c r="E2" s="53" t="s">
        <v>705</v>
      </c>
      <c r="F2" s="125" t="s">
        <v>705</v>
      </c>
      <c r="G2" s="41" t="s">
        <v>706</v>
      </c>
      <c r="H2" s="167" t="s">
        <v>707</v>
      </c>
      <c r="I2" s="42" t="s">
        <v>13</v>
      </c>
    </row>
    <row r="3" spans="1:12" ht="14" customHeight="1">
      <c r="A3" s="44" t="s">
        <v>755</v>
      </c>
      <c r="B3" s="48">
        <v>50</v>
      </c>
      <c r="C3" s="52">
        <v>0.37</v>
      </c>
      <c r="D3" s="52">
        <v>2.59</v>
      </c>
      <c r="E3" s="53" t="s">
        <v>705</v>
      </c>
      <c r="F3" s="125" t="s">
        <v>705</v>
      </c>
      <c r="G3" s="41" t="s">
        <v>706</v>
      </c>
      <c r="H3" s="167"/>
      <c r="I3" s="165" t="s">
        <v>15</v>
      </c>
      <c r="J3" s="165"/>
      <c r="K3" s="165"/>
      <c r="L3" s="165"/>
    </row>
    <row r="4" spans="1:12" ht="12.75" customHeight="1">
      <c r="A4" s="44" t="s">
        <v>756</v>
      </c>
      <c r="B4" s="48">
        <v>50</v>
      </c>
      <c r="C4" s="52">
        <v>0.55000000000000004</v>
      </c>
      <c r="D4" s="52">
        <v>3.71</v>
      </c>
      <c r="E4" s="53" t="s">
        <v>705</v>
      </c>
      <c r="F4" s="125" t="s">
        <v>705</v>
      </c>
      <c r="G4" s="41" t="s">
        <v>706</v>
      </c>
      <c r="H4" s="167" t="s">
        <v>710</v>
      </c>
      <c r="I4" s="165"/>
      <c r="J4" s="165"/>
      <c r="K4" s="165"/>
      <c r="L4" s="165"/>
    </row>
    <row r="5" spans="1:12" ht="14">
      <c r="A5" s="44" t="s">
        <v>757</v>
      </c>
      <c r="B5" s="48">
        <v>50</v>
      </c>
      <c r="C5" s="52">
        <v>0.55000000000000004</v>
      </c>
      <c r="D5" s="52">
        <v>3.71</v>
      </c>
      <c r="E5" s="53" t="s">
        <v>705</v>
      </c>
      <c r="F5" s="125" t="s">
        <v>705</v>
      </c>
      <c r="G5" s="41" t="s">
        <v>706</v>
      </c>
      <c r="H5" s="167"/>
      <c r="I5" s="165"/>
      <c r="J5" s="165"/>
      <c r="K5" s="165"/>
      <c r="L5" s="165"/>
    </row>
    <row r="6" spans="1:12" ht="14">
      <c r="A6" s="44" t="s">
        <v>758</v>
      </c>
      <c r="B6" s="48">
        <v>50</v>
      </c>
      <c r="C6" s="52">
        <v>0.75</v>
      </c>
      <c r="D6" s="52">
        <v>4.93</v>
      </c>
      <c r="E6" s="53" t="s">
        <v>705</v>
      </c>
      <c r="F6" s="125" t="s">
        <v>705</v>
      </c>
      <c r="G6" s="41" t="s">
        <v>706</v>
      </c>
      <c r="H6" s="167"/>
      <c r="I6" s="165"/>
      <c r="J6" s="165"/>
      <c r="K6" s="165"/>
      <c r="L6" s="165"/>
    </row>
    <row r="7" spans="1:12" ht="14">
      <c r="A7" s="44" t="s">
        <v>759</v>
      </c>
      <c r="B7" s="48">
        <v>50</v>
      </c>
      <c r="C7" s="52">
        <v>0.55000000000000004</v>
      </c>
      <c r="D7" s="52">
        <v>3.71</v>
      </c>
      <c r="E7" s="53" t="s">
        <v>705</v>
      </c>
      <c r="F7" s="125" t="s">
        <v>705</v>
      </c>
      <c r="G7" s="41" t="s">
        <v>706</v>
      </c>
      <c r="H7" s="167"/>
      <c r="I7" s="165"/>
      <c r="J7" s="165"/>
      <c r="K7" s="165"/>
      <c r="L7" s="165"/>
    </row>
    <row r="8" spans="1:12" ht="14">
      <c r="A8" s="44" t="s">
        <v>760</v>
      </c>
      <c r="B8" s="48">
        <v>50</v>
      </c>
      <c r="C8" s="52">
        <v>0.55000000000000004</v>
      </c>
      <c r="D8" s="52">
        <v>3.71</v>
      </c>
      <c r="E8" s="53" t="s">
        <v>705</v>
      </c>
      <c r="F8" s="125" t="s">
        <v>705</v>
      </c>
      <c r="G8" s="41" t="s">
        <v>706</v>
      </c>
      <c r="H8" s="167"/>
    </row>
    <row r="9" spans="1:12" ht="14">
      <c r="A9" s="44" t="s">
        <v>761</v>
      </c>
      <c r="B9" s="48">
        <v>50</v>
      </c>
      <c r="C9" s="52">
        <v>0.75</v>
      </c>
      <c r="D9" s="52">
        <v>4.93</v>
      </c>
      <c r="E9" s="53" t="s">
        <v>705</v>
      </c>
      <c r="F9" s="125" t="s">
        <v>705</v>
      </c>
      <c r="G9" s="41" t="s">
        <v>706</v>
      </c>
      <c r="H9" s="167"/>
      <c r="I9" s="164" t="s">
        <v>23</v>
      </c>
      <c r="J9" s="165"/>
      <c r="K9" s="165"/>
      <c r="L9" s="165"/>
    </row>
    <row r="10" spans="1:12" ht="12.75" customHeight="1">
      <c r="A10" s="44" t="s">
        <v>762</v>
      </c>
      <c r="B10" s="48">
        <v>50</v>
      </c>
      <c r="C10" s="52">
        <v>1.1000000000000001</v>
      </c>
      <c r="D10" s="52">
        <v>6.76</v>
      </c>
      <c r="E10" s="53" t="s">
        <v>705</v>
      </c>
      <c r="F10" s="125" t="s">
        <v>705</v>
      </c>
      <c r="G10" s="41" t="s">
        <v>706</v>
      </c>
      <c r="H10" s="167" t="s">
        <v>717</v>
      </c>
      <c r="I10" s="165"/>
      <c r="J10" s="165"/>
      <c r="K10" s="165"/>
      <c r="L10" s="165"/>
    </row>
    <row r="11" spans="1:12" ht="14">
      <c r="A11" s="44" t="s">
        <v>763</v>
      </c>
      <c r="B11" s="48">
        <v>50</v>
      </c>
      <c r="C11" s="52">
        <v>1.1000000000000001</v>
      </c>
      <c r="D11" s="52">
        <v>6.76</v>
      </c>
      <c r="E11" s="53" t="s">
        <v>705</v>
      </c>
      <c r="F11" s="125" t="s">
        <v>705</v>
      </c>
      <c r="G11" s="41" t="s">
        <v>706</v>
      </c>
      <c r="H11" s="167"/>
      <c r="I11" s="165"/>
      <c r="J11" s="165"/>
      <c r="K11" s="165"/>
      <c r="L11" s="165"/>
    </row>
    <row r="12" spans="1:12" ht="12.75" customHeight="1">
      <c r="A12" s="44" t="s">
        <v>764</v>
      </c>
      <c r="B12" s="48">
        <v>50</v>
      </c>
      <c r="C12" s="52">
        <v>0.75</v>
      </c>
      <c r="D12" s="52">
        <v>4.93</v>
      </c>
      <c r="E12" s="53" t="s">
        <v>705</v>
      </c>
      <c r="F12" s="125" t="s">
        <v>705</v>
      </c>
      <c r="G12" s="41" t="s">
        <v>706</v>
      </c>
      <c r="H12" s="167" t="s">
        <v>720</v>
      </c>
      <c r="I12" s="165"/>
      <c r="J12" s="165"/>
      <c r="K12" s="165"/>
      <c r="L12" s="165"/>
    </row>
    <row r="13" spans="1:12" ht="14">
      <c r="A13" s="44" t="s">
        <v>765</v>
      </c>
      <c r="B13" s="48">
        <v>50</v>
      </c>
      <c r="C13" s="52">
        <v>0.75</v>
      </c>
      <c r="D13" s="52">
        <v>4.93</v>
      </c>
      <c r="E13" s="53" t="s">
        <v>705</v>
      </c>
      <c r="F13" s="125" t="s">
        <v>705</v>
      </c>
      <c r="G13" s="41" t="s">
        <v>706</v>
      </c>
      <c r="H13" s="167"/>
      <c r="I13" s="165"/>
      <c r="J13" s="165"/>
      <c r="K13" s="165"/>
      <c r="L13" s="165"/>
    </row>
    <row r="14" spans="1:12" ht="12.75" customHeight="1">
      <c r="A14" s="44" t="s">
        <v>766</v>
      </c>
      <c r="B14" s="48">
        <v>50</v>
      </c>
      <c r="C14" s="52">
        <v>1.1000000000000001</v>
      </c>
      <c r="D14" s="52">
        <v>6.76</v>
      </c>
      <c r="E14" s="53" t="s">
        <v>705</v>
      </c>
      <c r="F14" s="125" t="s">
        <v>705</v>
      </c>
      <c r="G14" s="41" t="s">
        <v>706</v>
      </c>
      <c r="H14" s="167" t="s">
        <v>717</v>
      </c>
    </row>
    <row r="15" spans="1:12" ht="14">
      <c r="A15" s="44" t="s">
        <v>767</v>
      </c>
      <c r="B15" s="48">
        <v>50</v>
      </c>
      <c r="C15" s="52">
        <v>1.5</v>
      </c>
      <c r="D15" s="52">
        <v>9.11</v>
      </c>
      <c r="E15" s="53" t="s">
        <v>705</v>
      </c>
      <c r="F15" s="125" t="s">
        <v>705</v>
      </c>
      <c r="G15" s="41" t="s">
        <v>706</v>
      </c>
      <c r="H15" s="167"/>
    </row>
    <row r="16" spans="1:12" ht="12.75" customHeight="1">
      <c r="A16" s="44" t="s">
        <v>768</v>
      </c>
      <c r="B16" s="48">
        <v>50</v>
      </c>
      <c r="C16" s="52">
        <v>2.2000000000000002</v>
      </c>
      <c r="D16" s="52">
        <v>13.19</v>
      </c>
      <c r="E16" s="53" t="s">
        <v>705</v>
      </c>
      <c r="F16" s="125" t="s">
        <v>705</v>
      </c>
      <c r="G16" s="41" t="s">
        <v>706</v>
      </c>
      <c r="H16" s="167" t="s">
        <v>725</v>
      </c>
    </row>
    <row r="17" spans="1:8" ht="14">
      <c r="A17" s="44" t="s">
        <v>769</v>
      </c>
      <c r="B17" s="48">
        <v>50</v>
      </c>
      <c r="C17" s="52">
        <v>1.1000000000000001</v>
      </c>
      <c r="D17" s="52">
        <v>6.76</v>
      </c>
      <c r="E17" s="53" t="s">
        <v>705</v>
      </c>
      <c r="F17" s="125" t="s">
        <v>705</v>
      </c>
      <c r="G17" s="41" t="s">
        <v>706</v>
      </c>
      <c r="H17" s="167"/>
    </row>
    <row r="18" spans="1:8" ht="12.75" customHeight="1">
      <c r="A18" s="44" t="s">
        <v>770</v>
      </c>
      <c r="B18" s="48">
        <v>50</v>
      </c>
      <c r="C18" s="52">
        <v>2.2000000000000002</v>
      </c>
      <c r="D18" s="52">
        <v>13.19</v>
      </c>
      <c r="E18" s="53" t="s">
        <v>705</v>
      </c>
      <c r="F18" s="125" t="s">
        <v>705</v>
      </c>
      <c r="G18" s="41" t="s">
        <v>706</v>
      </c>
      <c r="H18" s="167" t="s">
        <v>725</v>
      </c>
    </row>
    <row r="19" spans="1:8" ht="14">
      <c r="A19" s="44" t="s">
        <v>771</v>
      </c>
      <c r="B19" s="48">
        <v>50</v>
      </c>
      <c r="C19" s="52">
        <v>1.1000000000000001</v>
      </c>
      <c r="D19" s="52">
        <v>6.76</v>
      </c>
      <c r="E19" s="53" t="s">
        <v>705</v>
      </c>
      <c r="F19" s="125" t="s">
        <v>705</v>
      </c>
      <c r="G19" s="41" t="s">
        <v>706</v>
      </c>
      <c r="H19" s="167"/>
    </row>
    <row r="20" spans="1:8" ht="14">
      <c r="A20" s="44" t="s">
        <v>772</v>
      </c>
      <c r="B20" s="48">
        <v>50</v>
      </c>
      <c r="C20" s="52">
        <v>2.2000000000000002</v>
      </c>
      <c r="D20" s="52">
        <v>13.19</v>
      </c>
      <c r="E20" s="53" t="s">
        <v>705</v>
      </c>
      <c r="F20" s="125" t="s">
        <v>705</v>
      </c>
      <c r="G20" s="41" t="s">
        <v>706</v>
      </c>
      <c r="H20" s="126" t="s">
        <v>725</v>
      </c>
    </row>
    <row r="21" spans="1:8">
      <c r="A21" s="44" t="s">
        <v>773</v>
      </c>
      <c r="B21" s="48">
        <v>50</v>
      </c>
      <c r="C21" s="52">
        <v>0.37</v>
      </c>
      <c r="D21" s="52">
        <v>0.95</v>
      </c>
      <c r="E21" s="56">
        <f>D21</f>
        <v>0.95</v>
      </c>
      <c r="F21" s="91">
        <v>1.6435</v>
      </c>
      <c r="G21" s="41" t="s">
        <v>731</v>
      </c>
      <c r="H21" s="115"/>
    </row>
    <row r="22" spans="1:8">
      <c r="A22" s="44" t="s">
        <v>774</v>
      </c>
      <c r="B22" s="48">
        <v>50</v>
      </c>
      <c r="C22" s="52">
        <v>0.37</v>
      </c>
      <c r="D22" s="52">
        <v>0.95</v>
      </c>
      <c r="E22" s="56">
        <f t="shared" ref="E22:E40" si="0">D22</f>
        <v>0.95</v>
      </c>
      <c r="F22" s="91">
        <v>1.6435</v>
      </c>
      <c r="G22" s="41" t="s">
        <v>731</v>
      </c>
    </row>
    <row r="23" spans="1:8">
      <c r="A23" s="44" t="s">
        <v>775</v>
      </c>
      <c r="B23" s="48">
        <v>50</v>
      </c>
      <c r="C23" s="52">
        <v>0.55000000000000004</v>
      </c>
      <c r="D23" s="52">
        <v>1.4</v>
      </c>
      <c r="E23" s="56">
        <f t="shared" si="0"/>
        <v>1.4</v>
      </c>
      <c r="F23" s="91">
        <v>2.4220000000000002</v>
      </c>
      <c r="G23" s="41" t="s">
        <v>731</v>
      </c>
    </row>
    <row r="24" spans="1:8">
      <c r="A24" s="44" t="s">
        <v>776</v>
      </c>
      <c r="B24" s="48">
        <v>50</v>
      </c>
      <c r="C24" s="52">
        <v>0.55000000000000004</v>
      </c>
      <c r="D24" s="52">
        <v>1.4</v>
      </c>
      <c r="E24" s="56">
        <f t="shared" si="0"/>
        <v>1.4</v>
      </c>
      <c r="F24" s="91">
        <v>2.4220000000000002</v>
      </c>
      <c r="G24" s="41" t="s">
        <v>731</v>
      </c>
    </row>
    <row r="25" spans="1:8">
      <c r="A25" s="44" t="s">
        <v>777</v>
      </c>
      <c r="B25" s="48">
        <v>50</v>
      </c>
      <c r="C25" s="52">
        <v>0.75</v>
      </c>
      <c r="D25" s="52">
        <v>1.7</v>
      </c>
      <c r="E25" s="56">
        <f t="shared" si="0"/>
        <v>1.7</v>
      </c>
      <c r="F25" s="91">
        <v>2.9409999999999998</v>
      </c>
      <c r="G25" s="41" t="s">
        <v>731</v>
      </c>
    </row>
    <row r="26" spans="1:8">
      <c r="A26" s="44" t="s">
        <v>778</v>
      </c>
      <c r="B26" s="48">
        <v>50</v>
      </c>
      <c r="C26" s="52">
        <v>0.55000000000000004</v>
      </c>
      <c r="D26" s="52">
        <v>1.4</v>
      </c>
      <c r="E26" s="56">
        <f t="shared" si="0"/>
        <v>1.4</v>
      </c>
      <c r="F26" s="91">
        <v>2.4220000000000002</v>
      </c>
      <c r="G26" s="41" t="s">
        <v>731</v>
      </c>
    </row>
    <row r="27" spans="1:8">
      <c r="A27" s="44" t="s">
        <v>779</v>
      </c>
      <c r="B27" s="48">
        <v>50</v>
      </c>
      <c r="C27" s="52">
        <v>0.55000000000000004</v>
      </c>
      <c r="D27" s="52">
        <v>1.4</v>
      </c>
      <c r="E27" s="56">
        <f t="shared" si="0"/>
        <v>1.4</v>
      </c>
      <c r="F27" s="91">
        <v>2.4220000000000002</v>
      </c>
      <c r="G27" s="41" t="s">
        <v>731</v>
      </c>
    </row>
    <row r="28" spans="1:8">
      <c r="A28" s="44" t="s">
        <v>780</v>
      </c>
      <c r="B28" s="48">
        <v>50</v>
      </c>
      <c r="C28" s="52">
        <v>0.75</v>
      </c>
      <c r="D28" s="52">
        <v>1.77</v>
      </c>
      <c r="E28" s="56">
        <f t="shared" si="0"/>
        <v>1.77</v>
      </c>
      <c r="F28" s="91">
        <v>3.0621</v>
      </c>
      <c r="G28" s="41" t="s">
        <v>731</v>
      </c>
    </row>
    <row r="29" spans="1:8">
      <c r="A29" s="44" t="s">
        <v>781</v>
      </c>
      <c r="B29" s="48">
        <v>50</v>
      </c>
      <c r="C29" s="52">
        <v>1.1000000000000001</v>
      </c>
      <c r="D29" s="52">
        <v>2.5299999999999998</v>
      </c>
      <c r="E29" s="56">
        <f t="shared" si="0"/>
        <v>2.5299999999999998</v>
      </c>
      <c r="F29" s="91">
        <v>4.3769</v>
      </c>
      <c r="G29" s="41" t="s">
        <v>731</v>
      </c>
    </row>
    <row r="30" spans="1:8">
      <c r="A30" s="44" t="s">
        <v>782</v>
      </c>
      <c r="B30" s="48">
        <v>50</v>
      </c>
      <c r="C30" s="52">
        <v>1.1000000000000001</v>
      </c>
      <c r="D30" s="52">
        <v>2.5299999999999998</v>
      </c>
      <c r="E30" s="56">
        <f t="shared" si="0"/>
        <v>2.5299999999999998</v>
      </c>
      <c r="F30" s="91">
        <v>4.3769</v>
      </c>
      <c r="G30" s="41" t="s">
        <v>731</v>
      </c>
    </row>
    <row r="31" spans="1:8">
      <c r="A31" s="44" t="s">
        <v>783</v>
      </c>
      <c r="B31" s="48">
        <v>50</v>
      </c>
      <c r="C31" s="52">
        <v>0.75</v>
      </c>
      <c r="D31" s="52">
        <v>1.77</v>
      </c>
      <c r="E31" s="56">
        <f t="shared" si="0"/>
        <v>1.77</v>
      </c>
      <c r="F31" s="91">
        <v>3.0621</v>
      </c>
      <c r="G31" s="41" t="s">
        <v>731</v>
      </c>
    </row>
    <row r="32" spans="1:8">
      <c r="A32" s="44" t="s">
        <v>784</v>
      </c>
      <c r="B32" s="48">
        <v>50</v>
      </c>
      <c r="C32" s="52">
        <v>0.75</v>
      </c>
      <c r="D32" s="52">
        <v>1.77</v>
      </c>
      <c r="E32" s="56">
        <f t="shared" si="0"/>
        <v>1.77</v>
      </c>
      <c r="F32" s="91">
        <v>3.0621</v>
      </c>
      <c r="G32" s="41" t="s">
        <v>731</v>
      </c>
    </row>
    <row r="33" spans="1:7">
      <c r="A33" s="44" t="s">
        <v>785</v>
      </c>
      <c r="B33" s="48">
        <v>50</v>
      </c>
      <c r="C33" s="52">
        <v>1.1000000000000001</v>
      </c>
      <c r="D33" s="52">
        <v>2.5299999999999998</v>
      </c>
      <c r="E33" s="56">
        <f t="shared" si="0"/>
        <v>2.5299999999999998</v>
      </c>
      <c r="F33" s="91">
        <v>4.3769</v>
      </c>
      <c r="G33" s="41" t="s">
        <v>731</v>
      </c>
    </row>
    <row r="34" spans="1:7">
      <c r="A34" s="44" t="s">
        <v>786</v>
      </c>
      <c r="B34" s="48">
        <v>50</v>
      </c>
      <c r="C34" s="52">
        <v>1.5</v>
      </c>
      <c r="D34" s="52">
        <v>3.34</v>
      </c>
      <c r="E34" s="56">
        <f t="shared" si="0"/>
        <v>3.34</v>
      </c>
      <c r="F34" s="91">
        <v>5.7782</v>
      </c>
      <c r="G34" s="41" t="s">
        <v>731</v>
      </c>
    </row>
    <row r="35" spans="1:7">
      <c r="A35" s="44" t="s">
        <v>787</v>
      </c>
      <c r="B35" s="48">
        <v>50</v>
      </c>
      <c r="C35" s="52">
        <v>2.2000000000000002</v>
      </c>
      <c r="D35" s="52">
        <v>4.7300000000000004</v>
      </c>
      <c r="E35" s="56">
        <f t="shared" si="0"/>
        <v>4.7300000000000004</v>
      </c>
      <c r="F35" s="91">
        <v>8.1829000000000001</v>
      </c>
      <c r="G35" s="41" t="s">
        <v>731</v>
      </c>
    </row>
    <row r="36" spans="1:7">
      <c r="A36" s="44" t="s">
        <v>788</v>
      </c>
      <c r="B36" s="48">
        <v>50</v>
      </c>
      <c r="C36" s="52">
        <v>1.1000000000000001</v>
      </c>
      <c r="D36" s="52">
        <v>2.5299999999999998</v>
      </c>
      <c r="E36" s="56">
        <f t="shared" si="0"/>
        <v>2.5299999999999998</v>
      </c>
      <c r="F36" s="91">
        <v>4.3769</v>
      </c>
      <c r="G36" s="41" t="s">
        <v>731</v>
      </c>
    </row>
    <row r="37" spans="1:7">
      <c r="A37" s="44" t="s">
        <v>789</v>
      </c>
      <c r="B37" s="48">
        <v>50</v>
      </c>
      <c r="C37" s="52">
        <v>2.2000000000000002</v>
      </c>
      <c r="D37" s="52">
        <v>4.7300000000000004</v>
      </c>
      <c r="E37" s="56">
        <f t="shared" si="0"/>
        <v>4.7300000000000004</v>
      </c>
      <c r="F37" s="91">
        <v>8.1829000000000001</v>
      </c>
      <c r="G37" s="41" t="s">
        <v>731</v>
      </c>
    </row>
    <row r="38" spans="1:7">
      <c r="A38" s="44" t="s">
        <v>790</v>
      </c>
      <c r="B38" s="48">
        <v>50</v>
      </c>
      <c r="C38" s="52">
        <v>3</v>
      </c>
      <c r="D38" s="52">
        <v>6.2</v>
      </c>
      <c r="E38" s="56">
        <f t="shared" si="0"/>
        <v>6.2</v>
      </c>
      <c r="F38" s="91">
        <v>10.726000000000001</v>
      </c>
      <c r="G38" s="41" t="s">
        <v>731</v>
      </c>
    </row>
    <row r="39" spans="1:7">
      <c r="A39" s="44" t="s">
        <v>791</v>
      </c>
      <c r="B39" s="48">
        <v>50</v>
      </c>
      <c r="C39" s="52">
        <v>1.1000000000000001</v>
      </c>
      <c r="D39" s="52">
        <v>2.5299999999999998</v>
      </c>
      <c r="E39" s="56">
        <f t="shared" si="0"/>
        <v>2.5299999999999998</v>
      </c>
      <c r="F39" s="91">
        <v>4.3769</v>
      </c>
      <c r="G39" s="41" t="s">
        <v>731</v>
      </c>
    </row>
    <row r="40" spans="1:7">
      <c r="A40" s="44" t="s">
        <v>792</v>
      </c>
      <c r="B40" s="48">
        <v>50</v>
      </c>
      <c r="C40" s="52">
        <v>2.2000000000000002</v>
      </c>
      <c r="D40" s="52">
        <v>4.3</v>
      </c>
      <c r="E40" s="56">
        <f t="shared" si="0"/>
        <v>4.3</v>
      </c>
      <c r="F40" s="91">
        <v>7.4390000000000001</v>
      </c>
      <c r="G40" s="41" t="s">
        <v>731</v>
      </c>
    </row>
    <row r="41" spans="1:7">
      <c r="A41" s="44" t="s">
        <v>793</v>
      </c>
      <c r="B41" s="48">
        <v>50</v>
      </c>
      <c r="C41" s="52">
        <v>4</v>
      </c>
      <c r="D41" s="52">
        <v>8.0500000000000007</v>
      </c>
      <c r="E41" s="56">
        <v>4.6500000000000004</v>
      </c>
      <c r="F41" s="91">
        <f>D41</f>
        <v>8.0500000000000007</v>
      </c>
      <c r="G41" s="41" t="s">
        <v>731</v>
      </c>
    </row>
    <row r="42" spans="1:7" customFormat="1" ht="14" hidden="1">
      <c r="A42" s="44" t="s">
        <v>754</v>
      </c>
      <c r="B42" s="48">
        <v>60</v>
      </c>
      <c r="C42" s="89"/>
      <c r="D42" s="52">
        <v>2.9</v>
      </c>
      <c r="E42" s="127"/>
    </row>
    <row r="43" spans="1:7" customFormat="1" ht="14" hidden="1">
      <c r="A43" s="44" t="s">
        <v>755</v>
      </c>
      <c r="B43" s="48">
        <v>60</v>
      </c>
      <c r="C43" s="89"/>
      <c r="D43" s="52">
        <v>3.7</v>
      </c>
      <c r="E43" s="127"/>
    </row>
    <row r="44" spans="1:7" customFormat="1" ht="14" hidden="1">
      <c r="A44" s="88" t="s">
        <v>756</v>
      </c>
      <c r="B44" s="48">
        <v>60</v>
      </c>
      <c r="C44" s="89"/>
      <c r="D44" s="58">
        <v>5.2</v>
      </c>
      <c r="E44" s="127"/>
    </row>
    <row r="45" spans="1:7" customFormat="1" ht="14" hidden="1">
      <c r="A45" s="44" t="s">
        <v>757</v>
      </c>
      <c r="B45" s="48">
        <v>60</v>
      </c>
      <c r="C45" s="89"/>
      <c r="D45" s="47">
        <v>6.2</v>
      </c>
      <c r="E45" s="127"/>
    </row>
    <row r="46" spans="1:7" customFormat="1" ht="14" hidden="1">
      <c r="A46" s="44" t="s">
        <v>758</v>
      </c>
      <c r="B46" s="48">
        <v>60</v>
      </c>
      <c r="C46" s="89"/>
      <c r="D46" s="47">
        <v>7.1</v>
      </c>
      <c r="E46" s="127"/>
    </row>
    <row r="47" spans="1:7" customFormat="1" ht="14" hidden="1">
      <c r="A47" s="44" t="s">
        <v>759</v>
      </c>
      <c r="B47" s="48">
        <v>60</v>
      </c>
      <c r="C47" s="89"/>
      <c r="D47" s="47">
        <v>4.4000000000000004</v>
      </c>
      <c r="E47" s="127"/>
    </row>
    <row r="48" spans="1:7" customFormat="1" ht="14" hidden="1">
      <c r="A48" s="44" t="s">
        <v>760</v>
      </c>
      <c r="B48" s="48">
        <v>60</v>
      </c>
      <c r="C48" s="89"/>
      <c r="D48" s="47">
        <v>6.5</v>
      </c>
      <c r="E48" s="127"/>
    </row>
    <row r="49" spans="1:5" customFormat="1" ht="14" hidden="1">
      <c r="A49" s="44" t="s">
        <v>761</v>
      </c>
      <c r="B49" s="48">
        <v>60</v>
      </c>
      <c r="C49" s="89"/>
      <c r="D49" s="47">
        <v>8.6</v>
      </c>
      <c r="E49" s="127"/>
    </row>
    <row r="50" spans="1:5" customFormat="1" ht="14" hidden="1">
      <c r="A50" s="44" t="s">
        <v>762</v>
      </c>
      <c r="B50" s="48">
        <v>60</v>
      </c>
      <c r="C50" s="89"/>
      <c r="D50" s="47">
        <v>10</v>
      </c>
      <c r="E50" s="127"/>
    </row>
    <row r="51" spans="1:5" customFormat="1" ht="14" hidden="1">
      <c r="A51" s="44" t="s">
        <v>763</v>
      </c>
      <c r="B51" s="48">
        <v>60</v>
      </c>
      <c r="C51" s="89"/>
      <c r="D51" s="47">
        <v>12.3</v>
      </c>
      <c r="E51" s="127"/>
    </row>
    <row r="52" spans="1:5" customFormat="1" ht="14" hidden="1">
      <c r="A52" s="44" t="s">
        <v>764</v>
      </c>
      <c r="B52" s="48">
        <v>60</v>
      </c>
      <c r="C52" s="89"/>
      <c r="D52" s="47">
        <v>4.9000000000000004</v>
      </c>
      <c r="E52" s="127"/>
    </row>
    <row r="53" spans="1:5" customFormat="1" ht="14" hidden="1">
      <c r="A53" s="44" t="s">
        <v>765</v>
      </c>
      <c r="B53" s="48">
        <v>60</v>
      </c>
      <c r="C53" s="89"/>
      <c r="D53" s="47">
        <v>7.5</v>
      </c>
      <c r="E53" s="127"/>
    </row>
    <row r="54" spans="1:5" customFormat="1" ht="14" hidden="1">
      <c r="A54" s="44" t="s">
        <v>766</v>
      </c>
      <c r="B54" s="48">
        <v>60</v>
      </c>
      <c r="C54" s="89"/>
      <c r="D54" s="47">
        <v>11.4</v>
      </c>
      <c r="E54" s="127"/>
    </row>
    <row r="55" spans="1:5" customFormat="1" ht="14" hidden="1">
      <c r="A55" s="44" t="s">
        <v>767</v>
      </c>
      <c r="B55" s="48">
        <v>60</v>
      </c>
      <c r="C55" s="89"/>
      <c r="D55" s="47">
        <v>15.3</v>
      </c>
      <c r="E55" s="127"/>
    </row>
    <row r="56" spans="1:5" customFormat="1" ht="14" hidden="1">
      <c r="A56" s="44" t="s">
        <v>769</v>
      </c>
      <c r="B56" s="48">
        <v>60</v>
      </c>
      <c r="C56" s="89"/>
      <c r="D56" s="47">
        <v>9.8000000000000007</v>
      </c>
      <c r="E56" s="127"/>
    </row>
    <row r="57" spans="1:5" customFormat="1" ht="14" hidden="1">
      <c r="A57" s="44" t="s">
        <v>771</v>
      </c>
      <c r="B57" s="48">
        <v>60</v>
      </c>
      <c r="C57" s="89"/>
      <c r="D57" s="47">
        <v>11.2</v>
      </c>
      <c r="E57" s="127"/>
    </row>
    <row r="58" spans="1:5" customFormat="1" ht="14" hidden="1">
      <c r="A58" s="44" t="s">
        <v>773</v>
      </c>
      <c r="B58" s="48">
        <v>60</v>
      </c>
      <c r="C58" s="89"/>
      <c r="D58" s="47">
        <v>1.1000000000000001</v>
      </c>
      <c r="E58" s="128"/>
    </row>
    <row r="59" spans="1:5" customFormat="1" ht="14" hidden="1">
      <c r="A59" s="44" t="s">
        <v>774</v>
      </c>
      <c r="B59" s="48">
        <v>60</v>
      </c>
      <c r="C59" s="89"/>
      <c r="D59" s="47">
        <v>1.5</v>
      </c>
      <c r="E59" s="128"/>
    </row>
    <row r="60" spans="1:5" customFormat="1" ht="14" hidden="1">
      <c r="A60" s="44" t="s">
        <v>775</v>
      </c>
      <c r="B60" s="48">
        <v>60</v>
      </c>
      <c r="C60" s="89"/>
      <c r="D60" s="47">
        <v>1.9</v>
      </c>
      <c r="E60" s="128"/>
    </row>
    <row r="61" spans="1:5" customFormat="1" ht="14" hidden="1">
      <c r="A61" s="44" t="s">
        <v>776</v>
      </c>
      <c r="B61" s="48">
        <v>60</v>
      </c>
      <c r="C61" s="89"/>
      <c r="D61" s="47">
        <v>2.4</v>
      </c>
      <c r="E61" s="128"/>
    </row>
    <row r="62" spans="1:5" customFormat="1" ht="14" hidden="1">
      <c r="A62" s="44" t="s">
        <v>777</v>
      </c>
      <c r="B62" s="48">
        <v>60</v>
      </c>
      <c r="C62" s="89"/>
      <c r="D62" s="47">
        <v>2.8</v>
      </c>
      <c r="E62" s="128"/>
    </row>
    <row r="63" spans="1:5" customFormat="1" ht="14" hidden="1">
      <c r="A63" s="44" t="s">
        <v>778</v>
      </c>
      <c r="B63" s="48">
        <v>60</v>
      </c>
      <c r="C63" s="89"/>
      <c r="D63" s="47">
        <v>1.7</v>
      </c>
      <c r="E63" s="128"/>
    </row>
    <row r="64" spans="1:5" customFormat="1" ht="14" hidden="1">
      <c r="A64" s="44" t="s">
        <v>779</v>
      </c>
      <c r="B64" s="48">
        <v>60</v>
      </c>
      <c r="C64" s="89"/>
      <c r="D64" s="47">
        <v>2.5</v>
      </c>
      <c r="E64" s="128"/>
    </row>
    <row r="65" spans="1:7" customFormat="1" ht="14" hidden="1">
      <c r="A65" s="44" t="s">
        <v>780</v>
      </c>
      <c r="B65" s="48">
        <v>60</v>
      </c>
      <c r="C65" s="89"/>
      <c r="D65" s="47">
        <v>3.3</v>
      </c>
      <c r="E65" s="128"/>
    </row>
    <row r="66" spans="1:7" customFormat="1" ht="14" hidden="1">
      <c r="A66" s="44" t="s">
        <v>781</v>
      </c>
      <c r="B66" s="48">
        <v>60</v>
      </c>
      <c r="C66" s="89"/>
      <c r="D66" s="47">
        <v>3.8</v>
      </c>
      <c r="E66" s="128"/>
    </row>
    <row r="67" spans="1:7" customFormat="1" ht="14" hidden="1">
      <c r="A67" s="44" t="s">
        <v>782</v>
      </c>
      <c r="B67" s="48">
        <v>60</v>
      </c>
      <c r="C67" s="89"/>
      <c r="D67" s="47">
        <v>4.5999999999999996</v>
      </c>
      <c r="E67" s="128"/>
    </row>
    <row r="68" spans="1:7" customFormat="1" ht="14" hidden="1">
      <c r="A68" s="44" t="s">
        <v>783</v>
      </c>
      <c r="B68" s="48">
        <v>60</v>
      </c>
      <c r="C68" s="89"/>
      <c r="D68" s="47">
        <v>1.8</v>
      </c>
      <c r="E68" s="128"/>
    </row>
    <row r="69" spans="1:7" customFormat="1" ht="14" hidden="1">
      <c r="A69" s="44" t="s">
        <v>784</v>
      </c>
      <c r="B69" s="48">
        <v>60</v>
      </c>
      <c r="C69" s="89"/>
      <c r="D69" s="47">
        <v>2.9</v>
      </c>
      <c r="E69" s="128"/>
    </row>
    <row r="70" spans="1:7" customFormat="1" ht="14" hidden="1">
      <c r="A70" s="44" t="s">
        <v>785</v>
      </c>
      <c r="B70" s="48">
        <v>60</v>
      </c>
      <c r="C70" s="89"/>
      <c r="D70" s="47">
        <v>4</v>
      </c>
      <c r="E70" s="128"/>
    </row>
    <row r="71" spans="1:7" customFormat="1" ht="14" hidden="1">
      <c r="A71" s="44" t="s">
        <v>786</v>
      </c>
      <c r="B71" s="48">
        <v>60</v>
      </c>
      <c r="C71" s="89"/>
      <c r="D71" s="47">
        <v>5.3</v>
      </c>
      <c r="E71" s="128"/>
    </row>
    <row r="72" spans="1:7" customFormat="1" ht="14" hidden="1">
      <c r="A72" s="44" t="s">
        <v>787</v>
      </c>
      <c r="B72" s="48">
        <v>60</v>
      </c>
      <c r="C72" s="89"/>
      <c r="D72" s="47">
        <v>6.9</v>
      </c>
      <c r="E72" s="128"/>
    </row>
    <row r="73" spans="1:7" customFormat="1" ht="14" hidden="1">
      <c r="A73" s="44" t="s">
        <v>788</v>
      </c>
      <c r="B73" s="48">
        <v>60</v>
      </c>
      <c r="C73" s="89"/>
      <c r="D73" s="47">
        <v>3.4</v>
      </c>
      <c r="E73" s="128"/>
    </row>
    <row r="74" spans="1:7" customFormat="1" ht="14" hidden="1">
      <c r="A74" s="44" t="s">
        <v>789</v>
      </c>
      <c r="B74" s="48">
        <v>60</v>
      </c>
      <c r="C74" s="89"/>
      <c r="D74" s="47">
        <v>6.7</v>
      </c>
      <c r="E74" s="128"/>
    </row>
    <row r="75" spans="1:7" customFormat="1" ht="14" hidden="1">
      <c r="A75" s="44" t="s">
        <v>790</v>
      </c>
      <c r="B75" s="48">
        <v>60</v>
      </c>
      <c r="C75" s="89"/>
      <c r="D75" s="47">
        <v>9.3000000000000007</v>
      </c>
      <c r="E75" s="128"/>
    </row>
    <row r="76" spans="1:7" customFormat="1" ht="14" hidden="1">
      <c r="A76" s="44" t="s">
        <v>791</v>
      </c>
      <c r="B76" s="48">
        <v>60</v>
      </c>
      <c r="C76" s="89"/>
      <c r="D76" s="47">
        <v>3.9</v>
      </c>
      <c r="E76" s="128"/>
    </row>
    <row r="77" spans="1:7" customFormat="1" ht="14" hidden="1">
      <c r="A77" s="44" t="s">
        <v>792</v>
      </c>
      <c r="B77" s="48">
        <v>60</v>
      </c>
      <c r="C77" s="89"/>
      <c r="D77" s="47">
        <v>8.1</v>
      </c>
      <c r="E77" s="128"/>
    </row>
    <row r="78" spans="1:7" ht="14">
      <c r="A78" s="129" t="s">
        <v>773</v>
      </c>
      <c r="B78" s="130">
        <v>60</v>
      </c>
      <c r="C78" s="131">
        <v>0.37</v>
      </c>
      <c r="D78" s="131">
        <v>1.1000000000000001</v>
      </c>
      <c r="E78" s="131" t="s">
        <v>9</v>
      </c>
      <c r="F78" s="131">
        <v>1.9</v>
      </c>
      <c r="G78" s="41" t="s">
        <v>731</v>
      </c>
    </row>
    <row r="79" spans="1:7" ht="14">
      <c r="A79" s="129" t="s">
        <v>774</v>
      </c>
      <c r="B79" s="132">
        <v>60</v>
      </c>
      <c r="C79" s="131">
        <v>0.55000000000000004</v>
      </c>
      <c r="D79" s="131">
        <v>1.5</v>
      </c>
      <c r="E79" s="131" t="s">
        <v>9</v>
      </c>
      <c r="F79" s="131">
        <v>2.6</v>
      </c>
      <c r="G79" s="41" t="s">
        <v>731</v>
      </c>
    </row>
    <row r="80" spans="1:7" ht="14">
      <c r="A80" s="129" t="s">
        <v>775</v>
      </c>
      <c r="B80" s="132">
        <v>60</v>
      </c>
      <c r="C80" s="131">
        <v>0.75</v>
      </c>
      <c r="D80" s="131">
        <v>1.9</v>
      </c>
      <c r="E80" s="131" t="s">
        <v>9</v>
      </c>
      <c r="F80" s="131">
        <v>3.29</v>
      </c>
      <c r="G80" s="41" t="s">
        <v>731</v>
      </c>
    </row>
    <row r="81" spans="1:7" ht="14">
      <c r="A81" s="129" t="s">
        <v>776</v>
      </c>
      <c r="B81" s="132">
        <v>60</v>
      </c>
      <c r="C81" s="131">
        <v>0.75</v>
      </c>
      <c r="D81" s="131">
        <v>2.4</v>
      </c>
      <c r="E81" s="131" t="s">
        <v>9</v>
      </c>
      <c r="F81" s="131">
        <v>4.1500000000000004</v>
      </c>
      <c r="G81" s="41" t="s">
        <v>731</v>
      </c>
    </row>
    <row r="82" spans="1:7" ht="14">
      <c r="A82" s="129" t="s">
        <v>777</v>
      </c>
      <c r="B82" s="132">
        <v>60</v>
      </c>
      <c r="C82" s="131">
        <v>1.1000000000000001</v>
      </c>
      <c r="D82" s="131">
        <v>2.8</v>
      </c>
      <c r="E82" s="131" t="s">
        <v>9</v>
      </c>
      <c r="F82" s="131">
        <v>4.84</v>
      </c>
      <c r="G82" s="41" t="s">
        <v>731</v>
      </c>
    </row>
    <row r="83" spans="1:7" ht="14">
      <c r="A83" s="129" t="s">
        <v>778</v>
      </c>
      <c r="B83" s="132">
        <v>60</v>
      </c>
      <c r="C83" s="131">
        <v>0.75</v>
      </c>
      <c r="D83" s="131">
        <v>1.7</v>
      </c>
      <c r="E83" s="131" t="s">
        <v>9</v>
      </c>
      <c r="F83" s="131">
        <v>2.94</v>
      </c>
      <c r="G83" s="41" t="s">
        <v>731</v>
      </c>
    </row>
    <row r="84" spans="1:7" ht="14">
      <c r="A84" s="129" t="s">
        <v>779</v>
      </c>
      <c r="B84" s="132">
        <v>60</v>
      </c>
      <c r="C84" s="131">
        <v>0.75</v>
      </c>
      <c r="D84" s="131">
        <v>2.5</v>
      </c>
      <c r="E84" s="131" t="s">
        <v>9</v>
      </c>
      <c r="F84" s="131">
        <v>4.33</v>
      </c>
      <c r="G84" s="41" t="s">
        <v>731</v>
      </c>
    </row>
    <row r="85" spans="1:7" ht="14">
      <c r="A85" s="129" t="s">
        <v>780</v>
      </c>
      <c r="B85" s="132">
        <v>60</v>
      </c>
      <c r="C85" s="131">
        <v>1.1000000000000001</v>
      </c>
      <c r="D85" s="131">
        <v>3.3</v>
      </c>
      <c r="E85" s="131" t="s">
        <v>9</v>
      </c>
      <c r="F85" s="131">
        <v>5.71</v>
      </c>
      <c r="G85" s="41" t="s">
        <v>731</v>
      </c>
    </row>
    <row r="86" spans="1:7" ht="14">
      <c r="A86" s="129" t="s">
        <v>781</v>
      </c>
      <c r="B86" s="132">
        <v>60</v>
      </c>
      <c r="C86" s="131">
        <v>1.5</v>
      </c>
      <c r="D86" s="131">
        <v>3.8</v>
      </c>
      <c r="E86" s="131" t="s">
        <v>9</v>
      </c>
      <c r="F86" s="131">
        <v>6.57</v>
      </c>
      <c r="G86" s="41" t="s">
        <v>731</v>
      </c>
    </row>
    <row r="87" spans="1:7" ht="14">
      <c r="A87" s="129" t="s">
        <v>782</v>
      </c>
      <c r="B87" s="132">
        <v>60</v>
      </c>
      <c r="C87" s="131">
        <v>2.2000000000000002</v>
      </c>
      <c r="D87" s="131">
        <v>4.5999999999999996</v>
      </c>
      <c r="E87" s="131" t="s">
        <v>9</v>
      </c>
      <c r="F87" s="131">
        <v>7.96</v>
      </c>
      <c r="G87" s="41" t="s">
        <v>731</v>
      </c>
    </row>
    <row r="88" spans="1:7" ht="14">
      <c r="A88" s="129" t="s">
        <v>783</v>
      </c>
      <c r="B88" s="132">
        <v>60</v>
      </c>
      <c r="C88" s="131">
        <v>0.75</v>
      </c>
      <c r="D88" s="131">
        <v>1.8</v>
      </c>
      <c r="E88" s="131" t="s">
        <v>9</v>
      </c>
      <c r="F88" s="131">
        <v>3.11</v>
      </c>
      <c r="G88" s="41" t="s">
        <v>731</v>
      </c>
    </row>
    <row r="89" spans="1:7" ht="14">
      <c r="A89" s="129" t="s">
        <v>784</v>
      </c>
      <c r="B89" s="132">
        <v>60</v>
      </c>
      <c r="C89" s="131">
        <v>1.1000000000000001</v>
      </c>
      <c r="D89" s="131">
        <v>2.9</v>
      </c>
      <c r="E89" s="131" t="s">
        <v>9</v>
      </c>
      <c r="F89" s="131">
        <v>5.0199999999999996</v>
      </c>
      <c r="G89" s="41" t="s">
        <v>731</v>
      </c>
    </row>
    <row r="90" spans="1:7" ht="14">
      <c r="A90" s="129" t="s">
        <v>785</v>
      </c>
      <c r="B90" s="132">
        <v>60</v>
      </c>
      <c r="C90" s="131">
        <v>1.5</v>
      </c>
      <c r="D90" s="131">
        <v>4</v>
      </c>
      <c r="E90" s="131" t="s">
        <v>9</v>
      </c>
      <c r="F90" s="131">
        <v>6.92</v>
      </c>
      <c r="G90" s="41" t="s">
        <v>731</v>
      </c>
    </row>
    <row r="91" spans="1:7" ht="14">
      <c r="A91" s="129" t="s">
        <v>786</v>
      </c>
      <c r="B91" s="132">
        <v>60</v>
      </c>
      <c r="C91" s="131">
        <v>2.2000000000000002</v>
      </c>
      <c r="D91" s="131">
        <v>5.3</v>
      </c>
      <c r="E91" s="131" t="s">
        <v>9</v>
      </c>
      <c r="F91" s="131">
        <v>9.17</v>
      </c>
      <c r="G91" s="41" t="s">
        <v>731</v>
      </c>
    </row>
    <row r="92" spans="1:7" ht="14">
      <c r="A92" s="129" t="s">
        <v>787</v>
      </c>
      <c r="B92" s="132">
        <v>60</v>
      </c>
      <c r="C92" s="131">
        <v>3</v>
      </c>
      <c r="D92" s="131">
        <v>6.9</v>
      </c>
      <c r="E92" s="131" t="s">
        <v>9</v>
      </c>
      <c r="F92" s="131">
        <v>11.94</v>
      </c>
      <c r="G92" s="41" t="s">
        <v>731</v>
      </c>
    </row>
    <row r="93" spans="1:7" ht="14">
      <c r="A93" s="129" t="s">
        <v>788</v>
      </c>
      <c r="B93" s="132">
        <v>60</v>
      </c>
      <c r="C93" s="131">
        <v>1.5</v>
      </c>
      <c r="D93" s="131">
        <v>3.4</v>
      </c>
      <c r="E93" s="131" t="s">
        <v>9</v>
      </c>
      <c r="F93" s="131">
        <v>5.88</v>
      </c>
      <c r="G93" s="41" t="s">
        <v>731</v>
      </c>
    </row>
    <row r="94" spans="1:7" ht="14">
      <c r="A94" s="129" t="s">
        <v>789</v>
      </c>
      <c r="B94" s="132">
        <v>60</v>
      </c>
      <c r="C94" s="131">
        <v>3</v>
      </c>
      <c r="D94" s="131">
        <v>6.7</v>
      </c>
      <c r="E94" s="131" t="s">
        <v>9</v>
      </c>
      <c r="F94" s="131">
        <v>11.59</v>
      </c>
      <c r="G94" s="41" t="s">
        <v>731</v>
      </c>
    </row>
    <row r="95" spans="1:7" ht="14">
      <c r="A95" s="129" t="s">
        <v>790</v>
      </c>
      <c r="B95" s="132">
        <v>60</v>
      </c>
      <c r="C95" s="131">
        <v>4</v>
      </c>
      <c r="D95" s="131">
        <v>9.3000000000000007</v>
      </c>
      <c r="E95" s="131" t="s">
        <v>9</v>
      </c>
      <c r="F95" s="131">
        <v>16.09</v>
      </c>
      <c r="G95" s="41" t="s">
        <v>731</v>
      </c>
    </row>
    <row r="96" spans="1:7" ht="14">
      <c r="A96" s="129" t="s">
        <v>791</v>
      </c>
      <c r="B96" s="132">
        <v>60</v>
      </c>
      <c r="C96" s="131">
        <v>1.5</v>
      </c>
      <c r="D96" s="131">
        <v>3.9</v>
      </c>
      <c r="E96" s="131" t="s">
        <v>9</v>
      </c>
      <c r="F96" s="131">
        <v>6.75</v>
      </c>
      <c r="G96" s="41" t="s">
        <v>731</v>
      </c>
    </row>
    <row r="97" spans="1:7" ht="14">
      <c r="A97" s="129" t="s">
        <v>792</v>
      </c>
      <c r="B97" s="132">
        <v>60</v>
      </c>
      <c r="C97" s="131">
        <v>3</v>
      </c>
      <c r="D97" s="131">
        <v>8.1</v>
      </c>
      <c r="E97" s="131" t="s">
        <v>9</v>
      </c>
      <c r="F97" s="131">
        <v>14.01</v>
      </c>
      <c r="G97" s="41" t="s">
        <v>731</v>
      </c>
    </row>
    <row r="98" spans="1:7">
      <c r="A98" s="50"/>
      <c r="B98" s="48"/>
      <c r="C98" s="48"/>
      <c r="D98" s="50"/>
    </row>
    <row r="99" spans="1:7">
      <c r="A99" s="50"/>
      <c r="B99" s="48"/>
      <c r="C99" s="48"/>
      <c r="D99" s="50"/>
    </row>
    <row r="100" spans="1:7">
      <c r="A100" s="50"/>
      <c r="B100" s="48"/>
      <c r="C100" s="48"/>
      <c r="D100" s="50"/>
    </row>
    <row r="101" spans="1:7">
      <c r="A101" s="50"/>
      <c r="B101" s="48"/>
      <c r="C101" s="48"/>
      <c r="D101" s="50"/>
    </row>
    <row r="102" spans="1:7">
      <c r="A102" s="50"/>
      <c r="B102" s="48"/>
      <c r="C102" s="48"/>
      <c r="D102" s="50"/>
    </row>
    <row r="103" spans="1:7">
      <c r="A103" s="50"/>
      <c r="B103" s="48"/>
      <c r="C103" s="48"/>
      <c r="D103" s="50"/>
    </row>
    <row r="104" spans="1:7">
      <c r="A104" s="50"/>
      <c r="B104" s="48"/>
      <c r="C104" s="48"/>
      <c r="D104" s="50"/>
    </row>
    <row r="105" spans="1:7">
      <c r="A105" s="50"/>
      <c r="B105" s="48"/>
      <c r="C105" s="48"/>
      <c r="D105" s="50"/>
    </row>
    <row r="106" spans="1:7">
      <c r="A106" s="50"/>
      <c r="B106" s="48"/>
      <c r="C106" s="48"/>
      <c r="D106" s="50"/>
    </row>
    <row r="107" spans="1:7">
      <c r="A107" s="50"/>
      <c r="B107" s="48"/>
      <c r="C107" s="48"/>
      <c r="D107" s="50"/>
    </row>
    <row r="108" spans="1:7">
      <c r="A108" s="50"/>
      <c r="B108" s="48"/>
      <c r="C108" s="48"/>
      <c r="D108" s="50"/>
    </row>
    <row r="109" spans="1:7">
      <c r="A109" s="50"/>
      <c r="B109" s="48"/>
      <c r="C109" s="48"/>
      <c r="D109" s="50"/>
    </row>
    <row r="110" spans="1:7">
      <c r="A110" s="50"/>
      <c r="B110" s="48"/>
      <c r="C110" s="48"/>
      <c r="D110" s="50"/>
    </row>
    <row r="111" spans="1:7">
      <c r="A111" s="50"/>
      <c r="B111" s="48"/>
      <c r="C111" s="48"/>
      <c r="D111" s="50"/>
    </row>
    <row r="112" spans="1:7">
      <c r="A112" s="50"/>
      <c r="B112" s="48"/>
      <c r="C112" s="48"/>
      <c r="D112" s="50"/>
    </row>
    <row r="113" spans="1:4">
      <c r="A113" s="50"/>
      <c r="B113" s="48"/>
      <c r="C113" s="48"/>
      <c r="D113" s="50"/>
    </row>
    <row r="114" spans="1:4">
      <c r="A114" s="50"/>
      <c r="B114" s="48"/>
      <c r="C114" s="48"/>
      <c r="D114" s="50"/>
    </row>
    <row r="115" spans="1:4">
      <c r="A115" s="50"/>
      <c r="B115" s="48"/>
      <c r="C115" s="48"/>
      <c r="D115" s="50"/>
    </row>
    <row r="116" spans="1:4">
      <c r="A116" s="50"/>
      <c r="B116" s="48"/>
      <c r="C116" s="48"/>
      <c r="D116" s="50"/>
    </row>
    <row r="117" spans="1:4">
      <c r="A117" s="50"/>
      <c r="B117" s="48"/>
      <c r="C117" s="48"/>
      <c r="D117" s="50"/>
    </row>
    <row r="118" spans="1:4">
      <c r="A118" s="50"/>
      <c r="B118" s="48"/>
      <c r="C118" s="48"/>
      <c r="D118" s="50"/>
    </row>
    <row r="119" spans="1:4">
      <c r="A119" s="50"/>
      <c r="B119" s="48"/>
      <c r="C119" s="48"/>
      <c r="D119" s="50"/>
    </row>
    <row r="120" spans="1:4">
      <c r="A120" s="50"/>
      <c r="B120" s="48"/>
      <c r="C120" s="48"/>
      <c r="D120" s="50"/>
    </row>
    <row r="121" spans="1:4">
      <c r="A121" s="50"/>
      <c r="B121" s="48"/>
      <c r="C121" s="48"/>
      <c r="D121" s="50"/>
    </row>
    <row r="122" spans="1:4">
      <c r="A122" s="50"/>
      <c r="B122" s="48"/>
      <c r="C122" s="48"/>
      <c r="D122" s="50"/>
    </row>
    <row r="123" spans="1:4">
      <c r="A123" s="50"/>
      <c r="B123" s="48"/>
      <c r="C123" s="48"/>
      <c r="D123" s="50"/>
    </row>
    <row r="124" spans="1:4">
      <c r="A124" s="50"/>
      <c r="B124" s="48"/>
      <c r="C124" s="48"/>
      <c r="D124" s="50"/>
    </row>
    <row r="125" spans="1:4">
      <c r="A125" s="50"/>
      <c r="B125" s="48"/>
      <c r="C125" s="48"/>
      <c r="D125" s="50"/>
    </row>
    <row r="126" spans="1:4">
      <c r="A126" s="50"/>
      <c r="B126" s="48"/>
      <c r="C126" s="48"/>
      <c r="D126" s="50"/>
    </row>
    <row r="127" spans="1:4">
      <c r="A127" s="50"/>
      <c r="B127" s="48"/>
      <c r="C127" s="48"/>
      <c r="D127" s="50"/>
    </row>
    <row r="128" spans="1:4">
      <c r="A128" s="50"/>
      <c r="B128" s="48"/>
      <c r="C128" s="48"/>
      <c r="D128" s="50"/>
    </row>
    <row r="129" spans="1:4">
      <c r="A129" s="50"/>
      <c r="B129" s="48"/>
      <c r="C129" s="48"/>
      <c r="D129" s="50"/>
    </row>
    <row r="130" spans="1:4">
      <c r="A130" s="50"/>
      <c r="B130" s="48"/>
      <c r="C130" s="48"/>
      <c r="D130" s="50"/>
    </row>
    <row r="131" spans="1:4">
      <c r="A131" s="50"/>
      <c r="B131" s="48"/>
      <c r="C131" s="48"/>
      <c r="D131" s="50"/>
    </row>
    <row r="132" spans="1:4">
      <c r="A132" s="50"/>
      <c r="B132" s="48"/>
      <c r="C132" s="48"/>
      <c r="D132" s="50"/>
    </row>
    <row r="133" spans="1:4">
      <c r="A133" s="50"/>
      <c r="B133" s="48"/>
      <c r="C133" s="48"/>
      <c r="D133" s="50"/>
    </row>
    <row r="134" spans="1:4">
      <c r="A134" s="50"/>
      <c r="B134" s="48"/>
      <c r="C134" s="48"/>
      <c r="D134" s="50"/>
    </row>
    <row r="135" spans="1:4">
      <c r="A135" s="50"/>
      <c r="B135" s="48"/>
      <c r="C135" s="48"/>
      <c r="D135" s="50"/>
    </row>
    <row r="136" spans="1:4">
      <c r="A136" s="50"/>
      <c r="B136" s="48"/>
      <c r="C136" s="48"/>
      <c r="D136" s="50"/>
    </row>
    <row r="137" spans="1:4">
      <c r="A137" s="50"/>
      <c r="B137" s="48"/>
      <c r="C137" s="48"/>
      <c r="D137" s="50"/>
    </row>
    <row r="138" spans="1:4">
      <c r="A138" s="50"/>
      <c r="B138" s="48"/>
      <c r="C138" s="48"/>
      <c r="D138" s="50"/>
    </row>
    <row r="139" spans="1:4">
      <c r="A139" s="50"/>
      <c r="B139" s="48"/>
      <c r="C139" s="48"/>
      <c r="D139" s="50"/>
    </row>
    <row r="140" spans="1:4">
      <c r="A140" s="50"/>
      <c r="B140" s="48"/>
      <c r="C140" s="48"/>
      <c r="D140" s="50"/>
    </row>
    <row r="141" spans="1:4">
      <c r="A141" s="50"/>
      <c r="B141" s="48"/>
      <c r="C141" s="48"/>
      <c r="D141" s="50"/>
    </row>
    <row r="142" spans="1:4">
      <c r="A142" s="50"/>
      <c r="B142" s="48"/>
      <c r="C142" s="48"/>
      <c r="D142" s="50"/>
    </row>
    <row r="143" spans="1:4">
      <c r="A143" s="50"/>
      <c r="B143" s="48"/>
      <c r="C143" s="48"/>
      <c r="D143" s="50"/>
    </row>
    <row r="144" spans="1:4">
      <c r="A144" s="50"/>
      <c r="B144" s="48"/>
      <c r="C144" s="48"/>
      <c r="D144" s="50"/>
    </row>
    <row r="145" spans="1:4">
      <c r="A145" s="50"/>
      <c r="B145" s="48"/>
      <c r="C145" s="48"/>
      <c r="D145" s="50"/>
    </row>
    <row r="146" spans="1:4">
      <c r="A146" s="50"/>
      <c r="B146" s="48"/>
      <c r="C146" s="48"/>
      <c r="D146" s="50"/>
    </row>
    <row r="147" spans="1:4">
      <c r="A147" s="50"/>
      <c r="B147" s="48"/>
      <c r="C147" s="48"/>
      <c r="D147" s="50"/>
    </row>
    <row r="148" spans="1:4">
      <c r="A148" s="50"/>
      <c r="B148" s="48"/>
      <c r="C148" s="48"/>
      <c r="D148" s="50"/>
    </row>
    <row r="149" spans="1:4">
      <c r="A149" s="50"/>
      <c r="B149" s="48"/>
      <c r="C149" s="48"/>
      <c r="D149" s="50"/>
    </row>
    <row r="150" spans="1:4">
      <c r="A150" s="50"/>
      <c r="B150" s="48"/>
      <c r="C150" s="48"/>
      <c r="D150" s="50"/>
    </row>
    <row r="151" spans="1:4">
      <c r="A151" s="50"/>
      <c r="B151" s="48"/>
      <c r="C151" s="48"/>
      <c r="D151" s="50"/>
    </row>
    <row r="152" spans="1:4">
      <c r="A152" s="50"/>
      <c r="B152" s="48"/>
      <c r="C152" s="48"/>
      <c r="D152" s="50"/>
    </row>
    <row r="153" spans="1:4">
      <c r="A153" s="50"/>
      <c r="B153" s="48"/>
      <c r="C153" s="48"/>
      <c r="D153" s="50"/>
    </row>
    <row r="154" spans="1:4">
      <c r="A154" s="50"/>
      <c r="B154" s="48"/>
      <c r="C154" s="48"/>
      <c r="D154" s="50"/>
    </row>
    <row r="155" spans="1:4">
      <c r="A155" s="50"/>
      <c r="B155" s="48"/>
      <c r="C155" s="48"/>
      <c r="D155" s="50"/>
    </row>
    <row r="156" spans="1:4">
      <c r="A156" s="50"/>
      <c r="B156" s="48"/>
      <c r="C156" s="48"/>
      <c r="D156" s="50"/>
    </row>
    <row r="157" spans="1:4">
      <c r="A157" s="50"/>
      <c r="B157" s="48"/>
      <c r="C157" s="48"/>
      <c r="D157" s="50"/>
    </row>
    <row r="158" spans="1:4">
      <c r="A158" s="50"/>
      <c r="B158" s="48"/>
      <c r="C158" s="48"/>
      <c r="D158" s="50"/>
    </row>
    <row r="159" spans="1:4">
      <c r="A159" s="50"/>
      <c r="B159" s="48"/>
      <c r="C159" s="48"/>
      <c r="D159" s="50"/>
    </row>
    <row r="160" spans="1:4">
      <c r="A160" s="50"/>
      <c r="B160" s="48"/>
      <c r="C160" s="48"/>
      <c r="D160" s="50"/>
    </row>
    <row r="161" spans="1:4">
      <c r="A161" s="50"/>
      <c r="B161" s="48"/>
      <c r="C161" s="48"/>
      <c r="D161" s="50"/>
    </row>
    <row r="162" spans="1:4">
      <c r="A162" s="50"/>
      <c r="B162" s="48"/>
      <c r="C162" s="48"/>
      <c r="D162" s="50"/>
    </row>
    <row r="163" spans="1:4">
      <c r="A163" s="50"/>
      <c r="B163" s="48"/>
      <c r="C163" s="48"/>
      <c r="D163" s="50"/>
    </row>
    <row r="164" spans="1:4">
      <c r="A164" s="50"/>
      <c r="B164" s="48"/>
      <c r="C164" s="48"/>
      <c r="D164" s="50"/>
    </row>
    <row r="165" spans="1:4">
      <c r="A165" s="50"/>
      <c r="B165" s="48"/>
      <c r="C165" s="48"/>
      <c r="D165" s="50"/>
    </row>
    <row r="166" spans="1:4">
      <c r="A166" s="50"/>
      <c r="B166" s="48"/>
      <c r="C166" s="48"/>
      <c r="D166" s="50"/>
    </row>
    <row r="167" spans="1:4">
      <c r="A167" s="50"/>
      <c r="B167" s="48"/>
      <c r="C167" s="48"/>
      <c r="D167" s="50"/>
    </row>
    <row r="168" spans="1:4">
      <c r="A168" s="50"/>
      <c r="B168" s="48"/>
      <c r="C168" s="48"/>
      <c r="D168" s="50"/>
    </row>
    <row r="169" spans="1:4">
      <c r="A169" s="50"/>
      <c r="B169" s="48"/>
      <c r="C169" s="48"/>
      <c r="D169" s="50"/>
    </row>
    <row r="170" spans="1:4">
      <c r="A170" s="50"/>
      <c r="B170" s="48"/>
      <c r="C170" s="48"/>
      <c r="D170" s="50"/>
    </row>
    <row r="171" spans="1:4">
      <c r="A171" s="50"/>
      <c r="B171" s="48"/>
      <c r="C171" s="48"/>
      <c r="D171" s="50"/>
    </row>
    <row r="172" spans="1:4">
      <c r="A172" s="50"/>
      <c r="B172" s="48"/>
      <c r="C172" s="48"/>
      <c r="D172" s="50"/>
    </row>
    <row r="173" spans="1:4">
      <c r="A173" s="50"/>
      <c r="B173" s="48"/>
      <c r="C173" s="48"/>
      <c r="D173" s="50"/>
    </row>
    <row r="174" spans="1:4">
      <c r="A174" s="50"/>
      <c r="B174" s="48"/>
      <c r="C174" s="48"/>
      <c r="D174" s="50"/>
    </row>
    <row r="175" spans="1:4">
      <c r="A175" s="50"/>
      <c r="B175" s="48"/>
      <c r="C175" s="48"/>
      <c r="D175" s="50"/>
    </row>
    <row r="176" spans="1:4">
      <c r="A176" s="50"/>
      <c r="B176" s="48"/>
      <c r="C176" s="48"/>
      <c r="D176" s="50"/>
    </row>
    <row r="177" spans="1:4">
      <c r="A177" s="50"/>
      <c r="B177" s="48"/>
      <c r="C177" s="48"/>
      <c r="D177" s="50"/>
    </row>
    <row r="178" spans="1:4">
      <c r="A178" s="50"/>
      <c r="B178" s="48"/>
      <c r="C178" s="48"/>
      <c r="D178" s="50"/>
    </row>
    <row r="179" spans="1:4">
      <c r="A179" s="50"/>
      <c r="B179" s="48"/>
      <c r="C179" s="48"/>
      <c r="D179" s="50"/>
    </row>
    <row r="180" spans="1:4">
      <c r="A180" s="50"/>
      <c r="B180" s="48"/>
      <c r="C180" s="48"/>
      <c r="D180" s="50"/>
    </row>
    <row r="181" spans="1:4">
      <c r="A181" s="50"/>
      <c r="B181" s="48"/>
      <c r="C181" s="48"/>
      <c r="D181" s="50"/>
    </row>
    <row r="182" spans="1:4">
      <c r="A182" s="50"/>
      <c r="B182" s="48"/>
      <c r="C182" s="48"/>
      <c r="D182" s="50"/>
    </row>
    <row r="183" spans="1:4">
      <c r="A183" s="50"/>
      <c r="B183" s="48"/>
      <c r="C183" s="48"/>
      <c r="D183" s="50"/>
    </row>
    <row r="184" spans="1:4">
      <c r="A184" s="50"/>
      <c r="B184" s="48"/>
      <c r="C184" s="48"/>
      <c r="D184" s="50"/>
    </row>
    <row r="185" spans="1:4">
      <c r="A185" s="50"/>
      <c r="B185" s="48"/>
      <c r="C185" s="48"/>
      <c r="D185" s="50"/>
    </row>
    <row r="186" spans="1:4">
      <c r="A186" s="50"/>
      <c r="B186" s="48"/>
      <c r="C186" s="48"/>
      <c r="D186" s="50"/>
    </row>
    <row r="187" spans="1:4">
      <c r="A187" s="50"/>
      <c r="B187" s="48"/>
      <c r="C187" s="48"/>
      <c r="D187" s="50"/>
    </row>
    <row r="188" spans="1:4">
      <c r="A188" s="50"/>
      <c r="B188" s="48"/>
      <c r="C188" s="48"/>
      <c r="D188" s="50"/>
    </row>
    <row r="189" spans="1:4">
      <c r="A189" s="50"/>
      <c r="B189" s="48"/>
      <c r="C189" s="48"/>
      <c r="D189" s="50"/>
    </row>
    <row r="190" spans="1:4">
      <c r="A190" s="50"/>
      <c r="B190" s="48"/>
      <c r="C190" s="48"/>
      <c r="D190" s="50"/>
    </row>
    <row r="191" spans="1:4">
      <c r="A191" s="50"/>
      <c r="B191" s="48"/>
      <c r="C191" s="48"/>
      <c r="D191" s="50"/>
    </row>
    <row r="192" spans="1:4">
      <c r="A192" s="50"/>
      <c r="B192" s="48"/>
      <c r="C192" s="48"/>
      <c r="D192" s="50"/>
    </row>
    <row r="193" spans="1:4">
      <c r="A193" s="50"/>
      <c r="B193" s="48"/>
      <c r="C193" s="48"/>
      <c r="D193" s="50"/>
    </row>
    <row r="194" spans="1:4">
      <c r="A194" s="50"/>
      <c r="B194" s="48"/>
      <c r="C194" s="48"/>
      <c r="D194" s="50"/>
    </row>
    <row r="195" spans="1:4">
      <c r="A195" s="50"/>
      <c r="B195" s="48"/>
      <c r="C195" s="48"/>
      <c r="D195" s="50"/>
    </row>
    <row r="196" spans="1:4">
      <c r="A196" s="50"/>
      <c r="B196" s="48"/>
      <c r="C196" s="48"/>
      <c r="D196" s="50"/>
    </row>
    <row r="197" spans="1:4">
      <c r="A197" s="50"/>
      <c r="B197" s="48"/>
      <c r="C197" s="48"/>
      <c r="D197" s="50"/>
    </row>
    <row r="198" spans="1:4">
      <c r="A198" s="50"/>
      <c r="B198" s="48"/>
      <c r="C198" s="48"/>
      <c r="D198" s="50"/>
    </row>
    <row r="199" spans="1:4">
      <c r="A199" s="50"/>
      <c r="B199" s="48"/>
      <c r="C199" s="48"/>
      <c r="D199" s="50"/>
    </row>
    <row r="200" spans="1:4">
      <c r="A200" s="50"/>
      <c r="B200" s="48"/>
      <c r="C200" s="48"/>
      <c r="D200" s="50"/>
    </row>
  </sheetData>
  <sheetProtection formatCells="0" insertHyperlinks="0" autoFilter="0"/>
  <autoFilter ref="A1:F97" xr:uid="{00000000-0009-0000-0000-000003000000}">
    <filterColumn colId="1">
      <filters>
        <filter val="50"/>
      </filters>
    </filterColumn>
  </autoFilter>
  <mergeCells count="9">
    <mergeCell ref="H16:H17"/>
    <mergeCell ref="H18:H19"/>
    <mergeCell ref="I3:L7"/>
    <mergeCell ref="I9:L13"/>
    <mergeCell ref="H2:H3"/>
    <mergeCell ref="H4:H9"/>
    <mergeCell ref="H10:H11"/>
    <mergeCell ref="H12:H13"/>
    <mergeCell ref="H14:H15"/>
  </mergeCells>
  <phoneticPr fontId="4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L169"/>
  <sheetViews>
    <sheetView zoomScale="108" zoomScaleNormal="108" workbookViewId="0">
      <selection activeCell="I3" sqref="I3:L7"/>
    </sheetView>
  </sheetViews>
  <sheetFormatPr baseColWidth="10" defaultColWidth="14" defaultRowHeight="13"/>
  <cols>
    <col min="1" max="1" width="12.796875" style="32" customWidth="1"/>
    <col min="2" max="2" width="8.59765625" style="32" customWidth="1"/>
    <col min="3" max="3" width="12" style="32" customWidth="1"/>
    <col min="4" max="4" width="18.19921875" style="105" customWidth="1"/>
    <col min="5" max="6" width="14" style="32"/>
    <col min="7" max="7" width="14" style="105"/>
    <col min="8" max="16384" width="14" style="32"/>
  </cols>
  <sheetData>
    <row r="1" spans="1:12" ht="31">
      <c r="A1" s="33" t="s">
        <v>0</v>
      </c>
      <c r="B1" s="34" t="s">
        <v>1</v>
      </c>
      <c r="C1" s="35" t="s">
        <v>698</v>
      </c>
      <c r="D1" s="3" t="s">
        <v>699</v>
      </c>
      <c r="E1" s="116" t="s">
        <v>794</v>
      </c>
      <c r="F1" s="117" t="s">
        <v>795</v>
      </c>
      <c r="G1" s="55" t="s">
        <v>702</v>
      </c>
      <c r="H1" s="95" t="s">
        <v>703</v>
      </c>
    </row>
    <row r="2" spans="1:12" ht="12.75" customHeight="1">
      <c r="A2" s="36" t="s">
        <v>796</v>
      </c>
      <c r="B2" s="37">
        <v>50</v>
      </c>
      <c r="C2" s="38">
        <v>0.25</v>
      </c>
      <c r="D2" s="38">
        <v>1.8</v>
      </c>
      <c r="E2" s="38" t="s">
        <v>705</v>
      </c>
      <c r="F2" s="38" t="s">
        <v>705</v>
      </c>
      <c r="G2" s="41" t="s">
        <v>706</v>
      </c>
      <c r="H2" s="168" t="s">
        <v>710</v>
      </c>
      <c r="I2" s="42" t="s">
        <v>13</v>
      </c>
    </row>
    <row r="3" spans="1:12" ht="14" customHeight="1">
      <c r="A3" s="36" t="s">
        <v>797</v>
      </c>
      <c r="B3" s="37">
        <v>50</v>
      </c>
      <c r="C3" s="38">
        <v>0.37</v>
      </c>
      <c r="D3" s="38">
        <v>2.1</v>
      </c>
      <c r="E3" s="38" t="s">
        <v>705</v>
      </c>
      <c r="F3" s="38" t="s">
        <v>705</v>
      </c>
      <c r="G3" s="41" t="s">
        <v>706</v>
      </c>
      <c r="H3" s="168"/>
      <c r="I3" s="165" t="s">
        <v>15</v>
      </c>
      <c r="J3" s="165"/>
      <c r="K3" s="165"/>
      <c r="L3" s="165"/>
    </row>
    <row r="4" spans="1:12" ht="14">
      <c r="A4" s="36" t="s">
        <v>798</v>
      </c>
      <c r="B4" s="37">
        <v>50</v>
      </c>
      <c r="C4" s="38">
        <v>0.37</v>
      </c>
      <c r="D4" s="38">
        <v>2.5</v>
      </c>
      <c r="E4" s="38" t="s">
        <v>705</v>
      </c>
      <c r="F4" s="38" t="s">
        <v>705</v>
      </c>
      <c r="G4" s="41" t="s">
        <v>706</v>
      </c>
      <c r="H4" s="168"/>
      <c r="I4" s="165"/>
      <c r="J4" s="165"/>
      <c r="K4" s="165"/>
      <c r="L4" s="165"/>
    </row>
    <row r="5" spans="1:12" ht="14">
      <c r="A5" s="36" t="s">
        <v>799</v>
      </c>
      <c r="B5" s="37">
        <v>50</v>
      </c>
      <c r="C5" s="38">
        <v>0.55000000000000004</v>
      </c>
      <c r="D5" s="38">
        <v>3</v>
      </c>
      <c r="E5" s="38" t="s">
        <v>705</v>
      </c>
      <c r="F5" s="38" t="s">
        <v>705</v>
      </c>
      <c r="G5" s="41" t="s">
        <v>706</v>
      </c>
      <c r="H5" s="168"/>
      <c r="I5" s="165"/>
      <c r="J5" s="165"/>
      <c r="K5" s="165"/>
      <c r="L5" s="165"/>
    </row>
    <row r="6" spans="1:12" ht="14">
      <c r="A6" s="36" t="s">
        <v>800</v>
      </c>
      <c r="B6" s="37">
        <v>50</v>
      </c>
      <c r="C6" s="38">
        <v>0.75</v>
      </c>
      <c r="D6" s="38">
        <v>3.4</v>
      </c>
      <c r="E6" s="38" t="s">
        <v>705</v>
      </c>
      <c r="F6" s="38" t="s">
        <v>705</v>
      </c>
      <c r="G6" s="41" t="s">
        <v>706</v>
      </c>
      <c r="H6" s="118" t="s">
        <v>720</v>
      </c>
      <c r="I6" s="165"/>
      <c r="J6" s="165"/>
      <c r="K6" s="165"/>
      <c r="L6" s="165"/>
    </row>
    <row r="7" spans="1:12" ht="14">
      <c r="A7" s="36" t="s">
        <v>801</v>
      </c>
      <c r="B7" s="37">
        <v>50</v>
      </c>
      <c r="C7" s="38">
        <v>0.75</v>
      </c>
      <c r="D7" s="38">
        <v>3.8</v>
      </c>
      <c r="E7" s="38" t="s">
        <v>705</v>
      </c>
      <c r="F7" s="38" t="s">
        <v>705</v>
      </c>
      <c r="G7" s="41" t="s">
        <v>706</v>
      </c>
      <c r="H7" s="118" t="s">
        <v>802</v>
      </c>
      <c r="I7" s="165"/>
      <c r="J7" s="165"/>
      <c r="K7" s="165"/>
      <c r="L7" s="165"/>
    </row>
    <row r="8" spans="1:12" ht="14">
      <c r="A8" s="36" t="s">
        <v>803</v>
      </c>
      <c r="B8" s="37">
        <v>50</v>
      </c>
      <c r="C8" s="38">
        <v>0.25</v>
      </c>
      <c r="D8" s="38">
        <v>2.1</v>
      </c>
      <c r="E8" s="38" t="s">
        <v>705</v>
      </c>
      <c r="F8" s="38" t="s">
        <v>705</v>
      </c>
      <c r="G8" s="41" t="s">
        <v>706</v>
      </c>
      <c r="H8" s="118" t="s">
        <v>710</v>
      </c>
    </row>
    <row r="9" spans="1:12" ht="14">
      <c r="A9" s="36" t="s">
        <v>804</v>
      </c>
      <c r="B9" s="37">
        <v>50</v>
      </c>
      <c r="C9" s="38">
        <v>0.37</v>
      </c>
      <c r="D9" s="38">
        <v>2.4</v>
      </c>
      <c r="E9" s="38" t="s">
        <v>705</v>
      </c>
      <c r="F9" s="38" t="s">
        <v>705</v>
      </c>
      <c r="G9" s="41" t="s">
        <v>706</v>
      </c>
      <c r="H9" s="118" t="s">
        <v>707</v>
      </c>
    </row>
    <row r="10" spans="1:12" ht="12.75" customHeight="1">
      <c r="A10" s="36" t="s">
        <v>805</v>
      </c>
      <c r="B10" s="37">
        <v>50</v>
      </c>
      <c r="C10" s="38">
        <v>0.55000000000000004</v>
      </c>
      <c r="D10" s="38">
        <v>3.2</v>
      </c>
      <c r="E10" s="38" t="s">
        <v>705</v>
      </c>
      <c r="F10" s="38" t="s">
        <v>705</v>
      </c>
      <c r="G10" s="41" t="s">
        <v>706</v>
      </c>
      <c r="H10" s="168" t="s">
        <v>710</v>
      </c>
    </row>
    <row r="11" spans="1:12" ht="14">
      <c r="A11" s="36" t="s">
        <v>806</v>
      </c>
      <c r="B11" s="37">
        <v>50</v>
      </c>
      <c r="C11" s="38">
        <v>0.55000000000000004</v>
      </c>
      <c r="D11" s="38">
        <v>3.7</v>
      </c>
      <c r="E11" s="38" t="s">
        <v>705</v>
      </c>
      <c r="F11" s="38" t="s">
        <v>705</v>
      </c>
      <c r="G11" s="41" t="s">
        <v>706</v>
      </c>
      <c r="H11" s="168"/>
    </row>
    <row r="12" spans="1:12" ht="14">
      <c r="A12" s="36" t="s">
        <v>807</v>
      </c>
      <c r="B12" s="37">
        <v>50</v>
      </c>
      <c r="C12" s="38">
        <v>0.75</v>
      </c>
      <c r="D12" s="38">
        <v>4.0999999999999996</v>
      </c>
      <c r="E12" s="38" t="s">
        <v>705</v>
      </c>
      <c r="F12" s="38" t="s">
        <v>705</v>
      </c>
      <c r="G12" s="41" t="s">
        <v>706</v>
      </c>
      <c r="H12" s="118" t="s">
        <v>720</v>
      </c>
    </row>
    <row r="13" spans="1:12" ht="14">
      <c r="A13" s="36" t="s">
        <v>808</v>
      </c>
      <c r="B13" s="37">
        <v>50</v>
      </c>
      <c r="C13" s="38">
        <v>0.85</v>
      </c>
      <c r="D13" s="38">
        <v>4.5</v>
      </c>
      <c r="E13" s="38" t="s">
        <v>705</v>
      </c>
      <c r="F13" s="38" t="s">
        <v>705</v>
      </c>
      <c r="G13" s="41" t="s">
        <v>706</v>
      </c>
      <c r="H13" s="118" t="s">
        <v>802</v>
      </c>
    </row>
    <row r="14" spans="1:12" ht="12.75" customHeight="1">
      <c r="A14" s="36" t="s">
        <v>809</v>
      </c>
      <c r="B14" s="37">
        <v>50</v>
      </c>
      <c r="C14" s="38">
        <v>0.37</v>
      </c>
      <c r="D14" s="38">
        <v>2.7</v>
      </c>
      <c r="E14" s="38" t="s">
        <v>705</v>
      </c>
      <c r="F14" s="38" t="s">
        <v>705</v>
      </c>
      <c r="G14" s="41" t="s">
        <v>706</v>
      </c>
      <c r="H14" s="168" t="s">
        <v>710</v>
      </c>
    </row>
    <row r="15" spans="1:12" ht="14">
      <c r="A15" s="36" t="s">
        <v>810</v>
      </c>
      <c r="B15" s="37">
        <v>50</v>
      </c>
      <c r="C15" s="38">
        <v>0.55000000000000004</v>
      </c>
      <c r="D15" s="38">
        <v>3.2</v>
      </c>
      <c r="E15" s="38" t="s">
        <v>705</v>
      </c>
      <c r="F15" s="38" t="s">
        <v>705</v>
      </c>
      <c r="G15" s="41" t="s">
        <v>706</v>
      </c>
      <c r="H15" s="168"/>
    </row>
    <row r="16" spans="1:12" ht="14">
      <c r="A16" s="36" t="s">
        <v>811</v>
      </c>
      <c r="B16" s="37">
        <v>50</v>
      </c>
      <c r="C16" s="38">
        <v>0.75</v>
      </c>
      <c r="D16" s="38">
        <v>3.8</v>
      </c>
      <c r="E16" s="38" t="s">
        <v>705</v>
      </c>
      <c r="F16" s="38" t="s">
        <v>705</v>
      </c>
      <c r="G16" s="41" t="s">
        <v>706</v>
      </c>
      <c r="H16" s="118" t="s">
        <v>720</v>
      </c>
    </row>
    <row r="17" spans="1:8" ht="14">
      <c r="A17" s="36" t="s">
        <v>812</v>
      </c>
      <c r="B17" s="37">
        <v>50</v>
      </c>
      <c r="C17" s="38">
        <v>0.75</v>
      </c>
      <c r="D17" s="38">
        <v>5</v>
      </c>
      <c r="E17" s="38" t="s">
        <v>705</v>
      </c>
      <c r="F17" s="38" t="s">
        <v>705</v>
      </c>
      <c r="G17" s="41" t="s">
        <v>706</v>
      </c>
      <c r="H17" s="118" t="s">
        <v>802</v>
      </c>
    </row>
    <row r="18" spans="1:8" ht="12.75" customHeight="1">
      <c r="A18" s="36" t="s">
        <v>813</v>
      </c>
      <c r="B18" s="37">
        <v>50</v>
      </c>
      <c r="C18" s="38">
        <v>1.1000000000000001</v>
      </c>
      <c r="D18" s="38">
        <v>6.1</v>
      </c>
      <c r="E18" s="38" t="s">
        <v>705</v>
      </c>
      <c r="F18" s="38" t="s">
        <v>705</v>
      </c>
      <c r="G18" s="41" t="s">
        <v>706</v>
      </c>
      <c r="H18" s="168" t="s">
        <v>717</v>
      </c>
    </row>
    <row r="19" spans="1:8" ht="14">
      <c r="A19" s="36" t="s">
        <v>814</v>
      </c>
      <c r="B19" s="37">
        <v>50</v>
      </c>
      <c r="C19" s="38">
        <v>1.3</v>
      </c>
      <c r="D19" s="38">
        <v>6.6</v>
      </c>
      <c r="E19" s="38" t="s">
        <v>705</v>
      </c>
      <c r="F19" s="38" t="s">
        <v>705</v>
      </c>
      <c r="G19" s="41" t="s">
        <v>706</v>
      </c>
      <c r="H19" s="168"/>
    </row>
    <row r="20" spans="1:8" ht="14">
      <c r="A20" s="36" t="s">
        <v>815</v>
      </c>
      <c r="B20" s="37">
        <v>50</v>
      </c>
      <c r="C20" s="38">
        <v>0.55000000000000004</v>
      </c>
      <c r="D20" s="38">
        <v>3.4</v>
      </c>
      <c r="E20" s="38" t="s">
        <v>705</v>
      </c>
      <c r="F20" s="38" t="s">
        <v>705</v>
      </c>
      <c r="G20" s="41" t="s">
        <v>706</v>
      </c>
      <c r="H20" s="118" t="s">
        <v>710</v>
      </c>
    </row>
    <row r="21" spans="1:8" ht="12.75" customHeight="1">
      <c r="A21" s="36" t="s">
        <v>816</v>
      </c>
      <c r="B21" s="37">
        <v>50</v>
      </c>
      <c r="C21" s="38">
        <v>1</v>
      </c>
      <c r="D21" s="38">
        <v>5.3</v>
      </c>
      <c r="E21" s="38" t="s">
        <v>705</v>
      </c>
      <c r="F21" s="38" t="s">
        <v>705</v>
      </c>
      <c r="G21" s="41" t="s">
        <v>706</v>
      </c>
      <c r="H21" s="168" t="s">
        <v>802</v>
      </c>
    </row>
    <row r="22" spans="1:8" ht="14">
      <c r="A22" s="36" t="s">
        <v>817</v>
      </c>
      <c r="B22" s="37">
        <v>50</v>
      </c>
      <c r="C22" s="38">
        <v>1</v>
      </c>
      <c r="D22" s="38">
        <v>6.3</v>
      </c>
      <c r="E22" s="38" t="s">
        <v>705</v>
      </c>
      <c r="F22" s="38" t="s">
        <v>705</v>
      </c>
      <c r="G22" s="41" t="s">
        <v>706</v>
      </c>
      <c r="H22" s="168"/>
    </row>
    <row r="23" spans="1:8" ht="14">
      <c r="A23" s="36" t="s">
        <v>818</v>
      </c>
      <c r="B23" s="37">
        <v>50</v>
      </c>
      <c r="C23" s="38">
        <v>1.5</v>
      </c>
      <c r="D23" s="38">
        <v>8.3000000000000007</v>
      </c>
      <c r="E23" s="38" t="s">
        <v>705</v>
      </c>
      <c r="F23" s="38" t="s">
        <v>705</v>
      </c>
      <c r="G23" s="41" t="s">
        <v>706</v>
      </c>
      <c r="H23" s="118" t="s">
        <v>819</v>
      </c>
    </row>
    <row r="24" spans="1:8" ht="12.75" customHeight="1">
      <c r="A24" s="36" t="s">
        <v>820</v>
      </c>
      <c r="B24" s="37">
        <v>50</v>
      </c>
      <c r="C24" s="38">
        <v>1.85</v>
      </c>
      <c r="D24" s="38">
        <v>10.199999999999999</v>
      </c>
      <c r="E24" s="38" t="s">
        <v>705</v>
      </c>
      <c r="F24" s="38" t="s">
        <v>705</v>
      </c>
      <c r="G24" s="41" t="s">
        <v>706</v>
      </c>
      <c r="H24" s="168" t="s">
        <v>821</v>
      </c>
    </row>
    <row r="25" spans="1:8" ht="14">
      <c r="A25" s="36" t="s">
        <v>822</v>
      </c>
      <c r="B25" s="37">
        <v>50</v>
      </c>
      <c r="C25" s="38">
        <v>2.2000000000000002</v>
      </c>
      <c r="D25" s="38">
        <v>12</v>
      </c>
      <c r="E25" s="38" t="s">
        <v>705</v>
      </c>
      <c r="F25" s="38" t="s">
        <v>705</v>
      </c>
      <c r="G25" s="41" t="s">
        <v>706</v>
      </c>
      <c r="H25" s="168"/>
    </row>
    <row r="26" spans="1:8" ht="14">
      <c r="A26" s="36" t="s">
        <v>823</v>
      </c>
      <c r="B26" s="37">
        <v>50</v>
      </c>
      <c r="C26" s="38">
        <v>2.2000000000000002</v>
      </c>
      <c r="D26" s="38">
        <v>12.7</v>
      </c>
      <c r="E26" s="38" t="s">
        <v>705</v>
      </c>
      <c r="F26" s="38" t="s">
        <v>705</v>
      </c>
      <c r="G26" s="41" t="s">
        <v>706</v>
      </c>
      <c r="H26" s="118" t="s">
        <v>725</v>
      </c>
    </row>
    <row r="27" spans="1:8" ht="14">
      <c r="A27" s="36" t="s">
        <v>824</v>
      </c>
      <c r="B27" s="37">
        <v>50</v>
      </c>
      <c r="C27" s="38">
        <v>0.55000000000000004</v>
      </c>
      <c r="D27" s="38">
        <v>2.7</v>
      </c>
      <c r="E27" s="38" t="s">
        <v>705</v>
      </c>
      <c r="F27" s="38" t="s">
        <v>705</v>
      </c>
      <c r="G27" s="41" t="s">
        <v>706</v>
      </c>
      <c r="H27" s="118" t="s">
        <v>710</v>
      </c>
    </row>
    <row r="28" spans="1:8" ht="14">
      <c r="A28" s="36" t="s">
        <v>825</v>
      </c>
      <c r="B28" s="37">
        <v>50</v>
      </c>
      <c r="C28" s="38">
        <v>0.75</v>
      </c>
      <c r="D28" s="38">
        <v>4.3</v>
      </c>
      <c r="E28" s="38" t="s">
        <v>705</v>
      </c>
      <c r="F28" s="38" t="s">
        <v>705</v>
      </c>
      <c r="G28" s="41" t="s">
        <v>706</v>
      </c>
      <c r="H28" s="118" t="s">
        <v>720</v>
      </c>
    </row>
    <row r="29" spans="1:8" ht="14">
      <c r="A29" s="36" t="s">
        <v>826</v>
      </c>
      <c r="B29" s="37">
        <v>50</v>
      </c>
      <c r="C29" s="38">
        <v>1.3</v>
      </c>
      <c r="D29" s="38">
        <v>6.2</v>
      </c>
      <c r="E29" s="38" t="s">
        <v>705</v>
      </c>
      <c r="F29" s="38" t="s">
        <v>705</v>
      </c>
      <c r="G29" s="41" t="s">
        <v>706</v>
      </c>
      <c r="H29" s="118" t="s">
        <v>717</v>
      </c>
    </row>
    <row r="30" spans="1:8" ht="14">
      <c r="A30" s="36" t="s">
        <v>827</v>
      </c>
      <c r="B30" s="37">
        <v>50</v>
      </c>
      <c r="C30" s="38">
        <v>1.5</v>
      </c>
      <c r="D30" s="38">
        <v>8</v>
      </c>
      <c r="E30" s="38" t="s">
        <v>705</v>
      </c>
      <c r="F30" s="38" t="s">
        <v>705</v>
      </c>
      <c r="G30" s="41" t="s">
        <v>706</v>
      </c>
      <c r="H30" s="118" t="s">
        <v>819</v>
      </c>
    </row>
    <row r="31" spans="1:8" ht="14">
      <c r="A31" s="36" t="s">
        <v>828</v>
      </c>
      <c r="B31" s="37">
        <v>50</v>
      </c>
      <c r="C31" s="38">
        <v>2.2000000000000002</v>
      </c>
      <c r="D31" s="38">
        <v>10.9</v>
      </c>
      <c r="E31" s="38" t="s">
        <v>705</v>
      </c>
      <c r="F31" s="38" t="s">
        <v>705</v>
      </c>
      <c r="G31" s="41" t="s">
        <v>706</v>
      </c>
      <c r="H31" s="118" t="s">
        <v>821</v>
      </c>
    </row>
    <row r="32" spans="1:8" ht="14">
      <c r="A32" s="36" t="s">
        <v>829</v>
      </c>
      <c r="B32" s="37">
        <v>50</v>
      </c>
      <c r="C32" s="38">
        <v>0.65</v>
      </c>
      <c r="D32" s="38">
        <v>3.8</v>
      </c>
      <c r="E32" s="38" t="s">
        <v>705</v>
      </c>
      <c r="F32" s="38" t="s">
        <v>705</v>
      </c>
      <c r="G32" s="41" t="s">
        <v>706</v>
      </c>
      <c r="H32" s="118" t="s">
        <v>720</v>
      </c>
    </row>
    <row r="33" spans="1:8" ht="14">
      <c r="A33" s="36" t="s">
        <v>830</v>
      </c>
      <c r="B33" s="37">
        <v>50</v>
      </c>
      <c r="C33" s="38">
        <v>1.3</v>
      </c>
      <c r="D33" s="38">
        <v>7</v>
      </c>
      <c r="E33" s="38" t="s">
        <v>705</v>
      </c>
      <c r="F33" s="38" t="s">
        <v>705</v>
      </c>
      <c r="G33" s="41" t="s">
        <v>706</v>
      </c>
      <c r="H33" s="118" t="s">
        <v>819</v>
      </c>
    </row>
    <row r="34" spans="1:8" ht="14">
      <c r="A34" s="36" t="s">
        <v>831</v>
      </c>
      <c r="B34" s="37">
        <v>50</v>
      </c>
      <c r="C34" s="38">
        <v>2.2000000000000002</v>
      </c>
      <c r="D34" s="38">
        <v>11.2</v>
      </c>
      <c r="E34" s="38" t="s">
        <v>705</v>
      </c>
      <c r="F34" s="38" t="s">
        <v>705</v>
      </c>
      <c r="G34" s="41" t="s">
        <v>706</v>
      </c>
      <c r="H34" s="118" t="s">
        <v>821</v>
      </c>
    </row>
    <row r="35" spans="1:8" ht="14">
      <c r="A35" s="36" t="s">
        <v>832</v>
      </c>
      <c r="B35" s="37">
        <v>50</v>
      </c>
      <c r="C35" s="38">
        <v>1</v>
      </c>
      <c r="D35" s="38">
        <v>5.2</v>
      </c>
      <c r="E35" s="38" t="s">
        <v>705</v>
      </c>
      <c r="F35" s="38" t="s">
        <v>705</v>
      </c>
      <c r="G35" s="41" t="s">
        <v>706</v>
      </c>
      <c r="H35" s="118" t="s">
        <v>802</v>
      </c>
    </row>
    <row r="36" spans="1:8" ht="14">
      <c r="A36" s="36" t="s">
        <v>833</v>
      </c>
      <c r="B36" s="37">
        <v>50</v>
      </c>
      <c r="C36" s="38">
        <v>1.3</v>
      </c>
      <c r="D36" s="38">
        <v>7</v>
      </c>
      <c r="E36" s="38" t="s">
        <v>705</v>
      </c>
      <c r="F36" s="38" t="s">
        <v>705</v>
      </c>
      <c r="G36" s="41" t="s">
        <v>706</v>
      </c>
      <c r="H36" s="118" t="s">
        <v>717</v>
      </c>
    </row>
    <row r="37" spans="1:8" ht="12.75" customHeight="1">
      <c r="A37" s="36" t="s">
        <v>834</v>
      </c>
      <c r="B37" s="37">
        <v>50</v>
      </c>
      <c r="C37" s="38">
        <v>1.85</v>
      </c>
      <c r="D37" s="38">
        <v>9.8000000000000007</v>
      </c>
      <c r="E37" s="38" t="s">
        <v>705</v>
      </c>
      <c r="F37" s="38" t="s">
        <v>705</v>
      </c>
      <c r="G37" s="41" t="s">
        <v>706</v>
      </c>
      <c r="H37" s="168" t="s">
        <v>821</v>
      </c>
    </row>
    <row r="38" spans="1:8" ht="14">
      <c r="A38" s="36" t="s">
        <v>835</v>
      </c>
      <c r="B38" s="37">
        <v>50</v>
      </c>
      <c r="C38" s="38">
        <v>2.2000000000000002</v>
      </c>
      <c r="D38" s="38">
        <v>11.8</v>
      </c>
      <c r="E38" s="38" t="s">
        <v>705</v>
      </c>
      <c r="F38" s="38" t="s">
        <v>705</v>
      </c>
      <c r="G38" s="41" t="s">
        <v>706</v>
      </c>
      <c r="H38" s="168"/>
    </row>
    <row r="39" spans="1:8" ht="14">
      <c r="A39" s="36" t="s">
        <v>836</v>
      </c>
      <c r="B39" s="37">
        <v>50</v>
      </c>
      <c r="C39" s="38">
        <v>0.65</v>
      </c>
      <c r="D39" s="38">
        <v>3.4</v>
      </c>
      <c r="E39" s="38" t="s">
        <v>705</v>
      </c>
      <c r="F39" s="38" t="s">
        <v>705</v>
      </c>
      <c r="G39" s="41" t="s">
        <v>706</v>
      </c>
      <c r="H39" s="118" t="s">
        <v>710</v>
      </c>
    </row>
    <row r="40" spans="1:8" ht="14">
      <c r="A40" s="36" t="s">
        <v>837</v>
      </c>
      <c r="B40" s="37">
        <v>50</v>
      </c>
      <c r="C40" s="38">
        <v>1.3</v>
      </c>
      <c r="D40" s="38">
        <v>6.3</v>
      </c>
      <c r="E40" s="38" t="s">
        <v>705</v>
      </c>
      <c r="F40" s="38" t="s">
        <v>705</v>
      </c>
      <c r="G40" s="41" t="s">
        <v>706</v>
      </c>
      <c r="H40" s="118" t="s">
        <v>717</v>
      </c>
    </row>
    <row r="41" spans="1:8" ht="14">
      <c r="A41" s="36" t="s">
        <v>838</v>
      </c>
      <c r="B41" s="37">
        <v>50</v>
      </c>
      <c r="C41" s="38">
        <v>1.85</v>
      </c>
      <c r="D41" s="38">
        <v>9.6</v>
      </c>
      <c r="E41" s="38" t="s">
        <v>705</v>
      </c>
      <c r="F41" s="38" t="s">
        <v>705</v>
      </c>
      <c r="G41" s="41" t="s">
        <v>706</v>
      </c>
      <c r="H41" s="118" t="s">
        <v>821</v>
      </c>
    </row>
    <row r="42" spans="1:8" ht="14">
      <c r="A42" s="36" t="s">
        <v>839</v>
      </c>
      <c r="B42" s="37">
        <v>50</v>
      </c>
      <c r="C42" s="38">
        <v>2.2000000000000002</v>
      </c>
      <c r="D42" s="38">
        <v>12.6</v>
      </c>
      <c r="E42" s="38" t="s">
        <v>705</v>
      </c>
      <c r="F42" s="38" t="s">
        <v>705</v>
      </c>
      <c r="G42" s="41" t="s">
        <v>706</v>
      </c>
      <c r="H42" s="118" t="s">
        <v>725</v>
      </c>
    </row>
    <row r="43" spans="1:8" ht="14">
      <c r="A43" s="36" t="s">
        <v>840</v>
      </c>
      <c r="B43" s="37">
        <v>50</v>
      </c>
      <c r="C43" s="38">
        <v>1</v>
      </c>
      <c r="D43" s="38">
        <v>4.3</v>
      </c>
      <c r="E43" s="38" t="s">
        <v>705</v>
      </c>
      <c r="F43" s="38" t="s">
        <v>705</v>
      </c>
      <c r="G43" s="41" t="s">
        <v>706</v>
      </c>
      <c r="H43" s="118" t="s">
        <v>802</v>
      </c>
    </row>
    <row r="44" spans="1:8" ht="14">
      <c r="A44" s="36" t="s">
        <v>841</v>
      </c>
      <c r="B44" s="37">
        <v>50</v>
      </c>
      <c r="C44" s="38">
        <v>1.6</v>
      </c>
      <c r="D44" s="43">
        <v>8.3000000000000007</v>
      </c>
      <c r="E44" s="38" t="s">
        <v>705</v>
      </c>
      <c r="F44" s="38" t="s">
        <v>705</v>
      </c>
      <c r="G44" s="41" t="s">
        <v>706</v>
      </c>
      <c r="H44" s="118" t="s">
        <v>819</v>
      </c>
    </row>
    <row r="45" spans="1:8" ht="14">
      <c r="A45" s="36" t="s">
        <v>842</v>
      </c>
      <c r="B45" s="37">
        <v>50</v>
      </c>
      <c r="C45" s="38">
        <v>2.6</v>
      </c>
      <c r="D45" s="43">
        <v>12.5</v>
      </c>
      <c r="E45" s="38" t="s">
        <v>705</v>
      </c>
      <c r="F45" s="38" t="s">
        <v>705</v>
      </c>
      <c r="G45" s="41" t="s">
        <v>706</v>
      </c>
      <c r="H45" s="118" t="s">
        <v>725</v>
      </c>
    </row>
    <row r="46" spans="1:8" ht="14">
      <c r="A46" s="36" t="s">
        <v>843</v>
      </c>
      <c r="B46" s="37">
        <v>50</v>
      </c>
      <c r="C46" s="38">
        <v>1</v>
      </c>
      <c r="D46" s="43">
        <v>5.2</v>
      </c>
      <c r="E46" s="38" t="s">
        <v>705</v>
      </c>
      <c r="F46" s="38" t="s">
        <v>705</v>
      </c>
      <c r="G46" s="41" t="s">
        <v>706</v>
      </c>
      <c r="H46" s="118" t="s">
        <v>802</v>
      </c>
    </row>
    <row r="47" spans="1:8" ht="14">
      <c r="A47" s="36" t="s">
        <v>844</v>
      </c>
      <c r="B47" s="37">
        <v>50</v>
      </c>
      <c r="C47" s="38">
        <v>2.2000000000000002</v>
      </c>
      <c r="D47" s="43">
        <v>10.8</v>
      </c>
      <c r="E47" s="38" t="s">
        <v>705</v>
      </c>
      <c r="F47" s="38" t="s">
        <v>705</v>
      </c>
      <c r="G47" s="41" t="s">
        <v>706</v>
      </c>
      <c r="H47" s="118" t="s">
        <v>821</v>
      </c>
    </row>
    <row r="48" spans="1:8" ht="14">
      <c r="A48" s="36" t="s">
        <v>845</v>
      </c>
      <c r="B48" s="37">
        <v>50</v>
      </c>
      <c r="C48" s="38">
        <v>0.25</v>
      </c>
      <c r="D48" s="43">
        <v>0.8</v>
      </c>
      <c r="E48" s="40">
        <f>D48</f>
        <v>0.8</v>
      </c>
      <c r="F48" s="40">
        <f>D48*1.732050807569</f>
        <v>1.3856406460552</v>
      </c>
      <c r="G48" s="41" t="s">
        <v>731</v>
      </c>
      <c r="H48" s="119"/>
    </row>
    <row r="49" spans="1:8" ht="14">
      <c r="A49" s="36" t="s">
        <v>846</v>
      </c>
      <c r="B49" s="37">
        <v>50</v>
      </c>
      <c r="C49" s="38">
        <v>0.37</v>
      </c>
      <c r="D49" s="43">
        <v>0.9</v>
      </c>
      <c r="E49" s="40">
        <f t="shared" ref="E49:E99" si="0">D49</f>
        <v>0.9</v>
      </c>
      <c r="F49" s="40">
        <f t="shared" ref="F49:F76" si="1">D49*1.732050807569</f>
        <v>1.5588457268121001</v>
      </c>
      <c r="G49" s="41" t="s">
        <v>731</v>
      </c>
      <c r="H49" s="119"/>
    </row>
    <row r="50" spans="1:8" ht="14">
      <c r="A50" s="36" t="s">
        <v>847</v>
      </c>
      <c r="B50" s="37">
        <v>50</v>
      </c>
      <c r="C50" s="38">
        <v>0.37</v>
      </c>
      <c r="D50" s="43">
        <v>1.1000000000000001</v>
      </c>
      <c r="E50" s="40">
        <f t="shared" si="0"/>
        <v>1.1000000000000001</v>
      </c>
      <c r="F50" s="40">
        <f t="shared" si="1"/>
        <v>1.9052558883259001</v>
      </c>
      <c r="G50" s="41" t="s">
        <v>731</v>
      </c>
      <c r="H50" s="120"/>
    </row>
    <row r="51" spans="1:8" ht="14">
      <c r="A51" s="36" t="s">
        <v>848</v>
      </c>
      <c r="B51" s="37">
        <v>50</v>
      </c>
      <c r="C51" s="38">
        <v>0.55000000000000004</v>
      </c>
      <c r="D51" s="43">
        <v>1.3</v>
      </c>
      <c r="E51" s="40">
        <f t="shared" si="0"/>
        <v>1.3</v>
      </c>
      <c r="F51" s="40">
        <f t="shared" si="1"/>
        <v>2.2516660498397001</v>
      </c>
      <c r="G51" s="41" t="s">
        <v>731</v>
      </c>
      <c r="H51" s="120"/>
    </row>
    <row r="52" spans="1:8" ht="14">
      <c r="A52" s="36" t="s">
        <v>849</v>
      </c>
      <c r="B52" s="37">
        <v>50</v>
      </c>
      <c r="C52" s="38">
        <v>0.75</v>
      </c>
      <c r="D52" s="43">
        <v>1.2</v>
      </c>
      <c r="E52" s="40">
        <f t="shared" si="0"/>
        <v>1.2</v>
      </c>
      <c r="F52" s="40">
        <f t="shared" si="1"/>
        <v>2.0784609690828</v>
      </c>
      <c r="G52" s="41" t="s">
        <v>731</v>
      </c>
      <c r="H52" s="120"/>
    </row>
    <row r="53" spans="1:8" ht="14">
      <c r="A53" s="36" t="s">
        <v>850</v>
      </c>
      <c r="B53" s="37">
        <v>50</v>
      </c>
      <c r="C53" s="38">
        <v>0.75</v>
      </c>
      <c r="D53" s="43">
        <v>1.4</v>
      </c>
      <c r="E53" s="40">
        <f t="shared" si="0"/>
        <v>1.4</v>
      </c>
      <c r="F53" s="40">
        <f t="shared" si="1"/>
        <v>2.4248711305965998</v>
      </c>
      <c r="G53" s="41" t="s">
        <v>731</v>
      </c>
      <c r="H53" s="120"/>
    </row>
    <row r="54" spans="1:8" ht="14">
      <c r="A54" s="36" t="s">
        <v>851</v>
      </c>
      <c r="B54" s="37">
        <v>50</v>
      </c>
      <c r="C54" s="38">
        <v>0.25</v>
      </c>
      <c r="D54" s="43">
        <v>0.9</v>
      </c>
      <c r="E54" s="40">
        <f t="shared" si="0"/>
        <v>0.9</v>
      </c>
      <c r="F54" s="40">
        <f t="shared" si="1"/>
        <v>1.5588457268121001</v>
      </c>
      <c r="G54" s="41" t="s">
        <v>731</v>
      </c>
      <c r="H54" s="120"/>
    </row>
    <row r="55" spans="1:8" ht="14">
      <c r="A55" s="36" t="s">
        <v>852</v>
      </c>
      <c r="B55" s="37">
        <v>50</v>
      </c>
      <c r="C55" s="38">
        <v>0.37</v>
      </c>
      <c r="D55" s="43">
        <v>1</v>
      </c>
      <c r="E55" s="40">
        <f t="shared" si="0"/>
        <v>1</v>
      </c>
      <c r="F55" s="40">
        <f t="shared" si="1"/>
        <v>1.732050807569</v>
      </c>
      <c r="G55" s="41" t="s">
        <v>731</v>
      </c>
      <c r="H55" s="120"/>
    </row>
    <row r="56" spans="1:8" ht="14">
      <c r="A56" s="36" t="s">
        <v>853</v>
      </c>
      <c r="B56" s="37">
        <v>50</v>
      </c>
      <c r="C56" s="38">
        <v>0.55000000000000004</v>
      </c>
      <c r="D56" s="43">
        <v>1.3</v>
      </c>
      <c r="E56" s="40">
        <f t="shared" si="0"/>
        <v>1.3</v>
      </c>
      <c r="F56" s="40">
        <f t="shared" si="1"/>
        <v>2.2516660498397001</v>
      </c>
      <c r="G56" s="41" t="s">
        <v>731</v>
      </c>
      <c r="H56" s="120"/>
    </row>
    <row r="57" spans="1:8" ht="14">
      <c r="A57" s="36" t="s">
        <v>854</v>
      </c>
      <c r="B57" s="37">
        <v>50</v>
      </c>
      <c r="C57" s="38">
        <v>0.55000000000000004</v>
      </c>
      <c r="D57" s="43">
        <v>1.6</v>
      </c>
      <c r="E57" s="40">
        <f t="shared" si="0"/>
        <v>1.6</v>
      </c>
      <c r="F57" s="40">
        <f t="shared" si="1"/>
        <v>2.7712812921104</v>
      </c>
      <c r="G57" s="41" t="s">
        <v>731</v>
      </c>
      <c r="H57" s="120"/>
    </row>
    <row r="58" spans="1:8" ht="14">
      <c r="A58" s="36" t="s">
        <v>855</v>
      </c>
      <c r="B58" s="37">
        <v>50</v>
      </c>
      <c r="C58" s="38">
        <v>0.75</v>
      </c>
      <c r="D58" s="43">
        <v>1.6</v>
      </c>
      <c r="E58" s="40">
        <f t="shared" si="0"/>
        <v>1.6</v>
      </c>
      <c r="F58" s="40">
        <f t="shared" si="1"/>
        <v>2.7712812921104</v>
      </c>
      <c r="G58" s="41" t="s">
        <v>731</v>
      </c>
      <c r="H58" s="120"/>
    </row>
    <row r="59" spans="1:8" ht="14">
      <c r="A59" s="36" t="s">
        <v>856</v>
      </c>
      <c r="B59" s="37">
        <v>50</v>
      </c>
      <c r="C59" s="38">
        <v>0.85</v>
      </c>
      <c r="D59" s="43">
        <v>1.7</v>
      </c>
      <c r="E59" s="40">
        <f t="shared" si="0"/>
        <v>1.7</v>
      </c>
      <c r="F59" s="40">
        <f t="shared" si="1"/>
        <v>2.9444863728673001</v>
      </c>
      <c r="G59" s="41" t="s">
        <v>731</v>
      </c>
      <c r="H59" s="120"/>
    </row>
    <row r="60" spans="1:8" ht="14">
      <c r="A60" s="36" t="s">
        <v>857</v>
      </c>
      <c r="B60" s="37">
        <v>50</v>
      </c>
      <c r="C60" s="38">
        <v>0.37</v>
      </c>
      <c r="D60" s="43">
        <v>1</v>
      </c>
      <c r="E60" s="40">
        <f t="shared" si="0"/>
        <v>1</v>
      </c>
      <c r="F60" s="40">
        <f t="shared" si="1"/>
        <v>1.732050807569</v>
      </c>
      <c r="G60" s="41" t="s">
        <v>731</v>
      </c>
      <c r="H60" s="120"/>
    </row>
    <row r="61" spans="1:8" ht="14">
      <c r="A61" s="36" t="s">
        <v>858</v>
      </c>
      <c r="B61" s="37">
        <v>50</v>
      </c>
      <c r="C61" s="38">
        <v>0.55000000000000004</v>
      </c>
      <c r="D61" s="43">
        <v>1.3</v>
      </c>
      <c r="E61" s="40">
        <f t="shared" si="0"/>
        <v>1.3</v>
      </c>
      <c r="F61" s="40">
        <f t="shared" si="1"/>
        <v>2.2516660498397001</v>
      </c>
      <c r="G61" s="41" t="s">
        <v>731</v>
      </c>
      <c r="H61" s="120"/>
    </row>
    <row r="62" spans="1:8" ht="14">
      <c r="A62" s="36" t="s">
        <v>859</v>
      </c>
      <c r="B62" s="37">
        <v>50</v>
      </c>
      <c r="C62" s="38">
        <v>0.75</v>
      </c>
      <c r="D62" s="43">
        <v>1.5</v>
      </c>
      <c r="E62" s="40">
        <f t="shared" si="0"/>
        <v>1.5</v>
      </c>
      <c r="F62" s="40">
        <f t="shared" si="1"/>
        <v>2.5980762113534999</v>
      </c>
      <c r="G62" s="41" t="s">
        <v>731</v>
      </c>
      <c r="H62" s="120"/>
    </row>
    <row r="63" spans="1:8" ht="14">
      <c r="A63" s="36" t="s">
        <v>860</v>
      </c>
      <c r="B63" s="37">
        <v>50</v>
      </c>
      <c r="C63" s="38">
        <v>0.75</v>
      </c>
      <c r="D63" s="43">
        <v>1.7</v>
      </c>
      <c r="E63" s="40">
        <f t="shared" si="0"/>
        <v>1.7</v>
      </c>
      <c r="F63" s="40">
        <f t="shared" si="1"/>
        <v>2.9444863728673001</v>
      </c>
      <c r="G63" s="41" t="s">
        <v>731</v>
      </c>
      <c r="H63" s="120"/>
    </row>
    <row r="64" spans="1:8" ht="14">
      <c r="A64" s="36" t="s">
        <v>861</v>
      </c>
      <c r="B64" s="37">
        <v>50</v>
      </c>
      <c r="C64" s="38">
        <v>1.1000000000000001</v>
      </c>
      <c r="D64" s="43">
        <v>2.1</v>
      </c>
      <c r="E64" s="40">
        <f t="shared" si="0"/>
        <v>2.1</v>
      </c>
      <c r="F64" s="40">
        <f t="shared" si="1"/>
        <v>3.6373066958949001</v>
      </c>
      <c r="G64" s="41" t="s">
        <v>731</v>
      </c>
      <c r="H64" s="120"/>
    </row>
    <row r="65" spans="1:8" ht="14">
      <c r="A65" s="36" t="s">
        <v>862</v>
      </c>
      <c r="B65" s="37">
        <v>50</v>
      </c>
      <c r="C65" s="38">
        <v>1.3</v>
      </c>
      <c r="D65" s="43">
        <v>2.4</v>
      </c>
      <c r="E65" s="40">
        <f t="shared" si="0"/>
        <v>2.4</v>
      </c>
      <c r="F65" s="40">
        <f t="shared" si="1"/>
        <v>4.1569219381656</v>
      </c>
      <c r="G65" s="41" t="s">
        <v>731</v>
      </c>
      <c r="H65" s="120"/>
    </row>
    <row r="66" spans="1:8" ht="14">
      <c r="A66" s="36" t="s">
        <v>863</v>
      </c>
      <c r="B66" s="37">
        <v>50</v>
      </c>
      <c r="C66" s="38">
        <v>0.55000000000000004</v>
      </c>
      <c r="D66" s="43">
        <v>1.4</v>
      </c>
      <c r="E66" s="40">
        <f t="shared" si="0"/>
        <v>1.4</v>
      </c>
      <c r="F66" s="40">
        <f t="shared" si="1"/>
        <v>2.4248711305965998</v>
      </c>
      <c r="G66" s="41" t="s">
        <v>731</v>
      </c>
      <c r="H66" s="120"/>
    </row>
    <row r="67" spans="1:8" ht="14">
      <c r="A67" s="36" t="s">
        <v>864</v>
      </c>
      <c r="B67" s="37">
        <v>50</v>
      </c>
      <c r="C67" s="38">
        <v>1</v>
      </c>
      <c r="D67" s="43">
        <v>2.1</v>
      </c>
      <c r="E67" s="40">
        <f t="shared" si="0"/>
        <v>2.1</v>
      </c>
      <c r="F67" s="40">
        <f t="shared" si="1"/>
        <v>3.6373066958949001</v>
      </c>
      <c r="G67" s="41" t="s">
        <v>731</v>
      </c>
      <c r="H67" s="120"/>
    </row>
    <row r="68" spans="1:8" ht="14">
      <c r="A68" s="36" t="s">
        <v>865</v>
      </c>
      <c r="B68" s="37">
        <v>50</v>
      </c>
      <c r="C68" s="38">
        <v>1</v>
      </c>
      <c r="D68" s="43">
        <v>2.6</v>
      </c>
      <c r="E68" s="40">
        <f t="shared" si="0"/>
        <v>2.6</v>
      </c>
      <c r="F68" s="40">
        <f t="shared" si="1"/>
        <v>4.5033320996794002</v>
      </c>
      <c r="G68" s="41" t="s">
        <v>731</v>
      </c>
      <c r="H68" s="120"/>
    </row>
    <row r="69" spans="1:8" ht="14">
      <c r="A69" s="36" t="s">
        <v>866</v>
      </c>
      <c r="B69" s="37">
        <v>50</v>
      </c>
      <c r="C69" s="38">
        <v>1.5</v>
      </c>
      <c r="D69" s="43">
        <v>3.2</v>
      </c>
      <c r="E69" s="40">
        <f t="shared" si="0"/>
        <v>3.2</v>
      </c>
      <c r="F69" s="40">
        <f t="shared" si="1"/>
        <v>5.5425625842207999</v>
      </c>
      <c r="G69" s="41" t="s">
        <v>731</v>
      </c>
      <c r="H69" s="120"/>
    </row>
    <row r="70" spans="1:8" ht="14">
      <c r="A70" s="36" t="s">
        <v>867</v>
      </c>
      <c r="B70" s="37">
        <v>50</v>
      </c>
      <c r="C70" s="38">
        <v>1.85</v>
      </c>
      <c r="D70" s="43">
        <v>3.8</v>
      </c>
      <c r="E70" s="40">
        <f t="shared" si="0"/>
        <v>3.8</v>
      </c>
      <c r="F70" s="40">
        <f t="shared" si="1"/>
        <v>6.5817930687621997</v>
      </c>
      <c r="G70" s="41" t="s">
        <v>731</v>
      </c>
      <c r="H70" s="120"/>
    </row>
    <row r="71" spans="1:8" ht="14">
      <c r="A71" s="36" t="s">
        <v>868</v>
      </c>
      <c r="B71" s="37">
        <v>50</v>
      </c>
      <c r="C71" s="38">
        <v>2.2000000000000002</v>
      </c>
      <c r="D71" s="43">
        <v>4.2</v>
      </c>
      <c r="E71" s="40">
        <f t="shared" si="0"/>
        <v>4.2</v>
      </c>
      <c r="F71" s="40">
        <f t="shared" si="1"/>
        <v>7.2746133917898002</v>
      </c>
      <c r="G71" s="41" t="s">
        <v>731</v>
      </c>
      <c r="H71" s="120"/>
    </row>
    <row r="72" spans="1:8" ht="14">
      <c r="A72" s="36" t="s">
        <v>869</v>
      </c>
      <c r="B72" s="37">
        <v>50</v>
      </c>
      <c r="C72" s="38">
        <v>2.2000000000000002</v>
      </c>
      <c r="D72" s="43">
        <v>4.9000000000000004</v>
      </c>
      <c r="E72" s="40">
        <f t="shared" si="0"/>
        <v>4.9000000000000004</v>
      </c>
      <c r="F72" s="40">
        <f t="shared" si="1"/>
        <v>8.4870489570881009</v>
      </c>
      <c r="G72" s="41" t="s">
        <v>731</v>
      </c>
      <c r="H72" s="120"/>
    </row>
    <row r="73" spans="1:8" ht="14">
      <c r="A73" s="36" t="s">
        <v>870</v>
      </c>
      <c r="B73" s="37">
        <v>50</v>
      </c>
      <c r="C73" s="38">
        <v>0.55000000000000004</v>
      </c>
      <c r="D73" s="43">
        <v>1</v>
      </c>
      <c r="E73" s="40">
        <f t="shared" si="0"/>
        <v>1</v>
      </c>
      <c r="F73" s="40">
        <f t="shared" si="1"/>
        <v>1.732050807569</v>
      </c>
      <c r="G73" s="41" t="s">
        <v>731</v>
      </c>
      <c r="H73" s="120"/>
    </row>
    <row r="74" spans="1:8" ht="14">
      <c r="A74" s="36" t="s">
        <v>871</v>
      </c>
      <c r="B74" s="37">
        <v>50</v>
      </c>
      <c r="C74" s="38">
        <v>0.75</v>
      </c>
      <c r="D74" s="43">
        <v>1.6</v>
      </c>
      <c r="E74" s="40">
        <f t="shared" si="0"/>
        <v>1.6</v>
      </c>
      <c r="F74" s="40">
        <f t="shared" si="1"/>
        <v>2.7712812921104</v>
      </c>
      <c r="G74" s="41" t="s">
        <v>731</v>
      </c>
      <c r="H74" s="120"/>
    </row>
    <row r="75" spans="1:8" ht="14">
      <c r="A75" s="36" t="s">
        <v>872</v>
      </c>
      <c r="B75" s="37">
        <v>50</v>
      </c>
      <c r="C75" s="38">
        <v>1.3</v>
      </c>
      <c r="D75" s="43">
        <v>2.2000000000000002</v>
      </c>
      <c r="E75" s="40">
        <f t="shared" si="0"/>
        <v>2.2000000000000002</v>
      </c>
      <c r="F75" s="40">
        <f t="shared" si="1"/>
        <v>3.8105117766518002</v>
      </c>
      <c r="G75" s="41" t="s">
        <v>731</v>
      </c>
      <c r="H75" s="120"/>
    </row>
    <row r="76" spans="1:8" ht="14">
      <c r="A76" s="36" t="s">
        <v>873</v>
      </c>
      <c r="B76" s="37">
        <v>50</v>
      </c>
      <c r="C76" s="38">
        <v>1.5</v>
      </c>
      <c r="D76" s="43">
        <v>3.1</v>
      </c>
      <c r="E76" s="40">
        <f t="shared" si="0"/>
        <v>3.1</v>
      </c>
      <c r="F76" s="40">
        <f t="shared" si="1"/>
        <v>5.3693575034638998</v>
      </c>
      <c r="G76" s="41" t="s">
        <v>731</v>
      </c>
      <c r="H76" s="120"/>
    </row>
    <row r="77" spans="1:8" ht="14">
      <c r="A77" s="36" t="s">
        <v>874</v>
      </c>
      <c r="B77" s="37">
        <v>50</v>
      </c>
      <c r="C77" s="38">
        <v>2.2000000000000002</v>
      </c>
      <c r="D77" s="43">
        <v>4.0999999999999996</v>
      </c>
      <c r="E77" s="40">
        <f t="shared" si="0"/>
        <v>4.0999999999999996</v>
      </c>
      <c r="F77" s="40">
        <v>7.093</v>
      </c>
      <c r="G77" s="41" t="s">
        <v>731</v>
      </c>
      <c r="H77" s="120"/>
    </row>
    <row r="78" spans="1:8" ht="14">
      <c r="A78" s="36" t="s">
        <v>875</v>
      </c>
      <c r="B78" s="37">
        <v>50</v>
      </c>
      <c r="C78" s="38">
        <v>0.65</v>
      </c>
      <c r="D78" s="43">
        <v>1.5</v>
      </c>
      <c r="E78" s="40">
        <f t="shared" si="0"/>
        <v>1.5</v>
      </c>
      <c r="F78" s="40">
        <v>2.5950000000000002</v>
      </c>
      <c r="G78" s="41" t="s">
        <v>731</v>
      </c>
      <c r="H78" s="120"/>
    </row>
    <row r="79" spans="1:8" ht="14">
      <c r="A79" s="36" t="s">
        <v>876</v>
      </c>
      <c r="B79" s="37">
        <v>50</v>
      </c>
      <c r="C79" s="38">
        <v>1.3</v>
      </c>
      <c r="D79" s="43">
        <v>2.8</v>
      </c>
      <c r="E79" s="40">
        <f t="shared" si="0"/>
        <v>2.8</v>
      </c>
      <c r="F79" s="40">
        <v>4.8440000000000003</v>
      </c>
      <c r="G79" s="41" t="s">
        <v>731</v>
      </c>
      <c r="H79" s="120"/>
    </row>
    <row r="80" spans="1:8" ht="14">
      <c r="A80" s="36" t="s">
        <v>877</v>
      </c>
      <c r="B80" s="37">
        <v>50</v>
      </c>
      <c r="C80" s="38">
        <v>2.2000000000000002</v>
      </c>
      <c r="D80" s="43">
        <v>4.2</v>
      </c>
      <c r="E80" s="40">
        <f t="shared" si="0"/>
        <v>4.2</v>
      </c>
      <c r="F80" s="40">
        <v>7.266</v>
      </c>
      <c r="G80" s="41" t="s">
        <v>731</v>
      </c>
      <c r="H80" s="120"/>
    </row>
    <row r="81" spans="1:8" ht="14">
      <c r="A81" s="36" t="s">
        <v>878</v>
      </c>
      <c r="B81" s="37">
        <v>50</v>
      </c>
      <c r="C81" s="38">
        <v>3</v>
      </c>
      <c r="D81" s="43">
        <v>5.4</v>
      </c>
      <c r="E81" s="40">
        <f t="shared" si="0"/>
        <v>5.4</v>
      </c>
      <c r="F81" s="40">
        <v>9.3420000000000005</v>
      </c>
      <c r="G81" s="41" t="s">
        <v>731</v>
      </c>
      <c r="H81" s="120"/>
    </row>
    <row r="82" spans="1:8" ht="14">
      <c r="A82" s="36" t="s">
        <v>879</v>
      </c>
      <c r="B82" s="37">
        <v>50</v>
      </c>
      <c r="C82" s="38">
        <v>3.5</v>
      </c>
      <c r="D82" s="43">
        <v>6.6</v>
      </c>
      <c r="E82" s="40">
        <f t="shared" si="0"/>
        <v>6.6</v>
      </c>
      <c r="F82" s="40">
        <v>11.417999999999999</v>
      </c>
      <c r="G82" s="41" t="s">
        <v>731</v>
      </c>
      <c r="H82" s="120"/>
    </row>
    <row r="83" spans="1:8" ht="14">
      <c r="A83" s="121" t="s">
        <v>880</v>
      </c>
      <c r="B83" s="37">
        <v>50</v>
      </c>
      <c r="C83" s="38">
        <v>1</v>
      </c>
      <c r="D83" s="37">
        <v>1.9</v>
      </c>
      <c r="E83" s="40">
        <f t="shared" si="0"/>
        <v>1.9</v>
      </c>
      <c r="F83" s="40">
        <v>3.2869999999999999</v>
      </c>
      <c r="G83" s="41" t="s">
        <v>731</v>
      </c>
      <c r="H83" s="120"/>
    </row>
    <row r="84" spans="1:8" ht="14">
      <c r="A84" s="121" t="s">
        <v>881</v>
      </c>
      <c r="B84" s="37">
        <v>50</v>
      </c>
      <c r="C84" s="38">
        <v>1.3</v>
      </c>
      <c r="D84" s="37">
        <v>2.5</v>
      </c>
      <c r="E84" s="40">
        <f t="shared" si="0"/>
        <v>2.5</v>
      </c>
      <c r="F84" s="40">
        <v>4.3250000000000002</v>
      </c>
      <c r="G84" s="41" t="s">
        <v>731</v>
      </c>
      <c r="H84" s="120"/>
    </row>
    <row r="85" spans="1:8" ht="14">
      <c r="A85" s="121" t="s">
        <v>882</v>
      </c>
      <c r="B85" s="37">
        <v>50</v>
      </c>
      <c r="C85" s="38">
        <v>1.85</v>
      </c>
      <c r="D85" s="37">
        <v>3.6</v>
      </c>
      <c r="E85" s="40">
        <f t="shared" si="0"/>
        <v>3.6</v>
      </c>
      <c r="F85" s="40">
        <v>6.2279999999999998</v>
      </c>
      <c r="G85" s="41" t="s">
        <v>731</v>
      </c>
      <c r="H85" s="120"/>
    </row>
    <row r="86" spans="1:8" ht="14">
      <c r="A86" s="121" t="s">
        <v>883</v>
      </c>
      <c r="B86" s="37">
        <v>50</v>
      </c>
      <c r="C86" s="38">
        <v>2.2000000000000002</v>
      </c>
      <c r="D86" s="37">
        <v>4.4000000000000004</v>
      </c>
      <c r="E86" s="40">
        <f t="shared" si="0"/>
        <v>4.4000000000000004</v>
      </c>
      <c r="F86" s="40">
        <v>7.6120000000000001</v>
      </c>
      <c r="G86" s="41" t="s">
        <v>731</v>
      </c>
      <c r="H86" s="120"/>
    </row>
    <row r="87" spans="1:8" ht="14">
      <c r="A87" s="121" t="s">
        <v>884</v>
      </c>
      <c r="B87" s="37">
        <v>50</v>
      </c>
      <c r="C87" s="38">
        <v>3</v>
      </c>
      <c r="D87" s="37">
        <v>5.3</v>
      </c>
      <c r="E87" s="40">
        <f t="shared" si="0"/>
        <v>5.3</v>
      </c>
      <c r="F87" s="40">
        <v>9.1690000000000005</v>
      </c>
      <c r="G87" s="41" t="s">
        <v>731</v>
      </c>
      <c r="H87" s="120"/>
    </row>
    <row r="88" spans="1:8" ht="14">
      <c r="A88" s="121" t="s">
        <v>885</v>
      </c>
      <c r="B88" s="37">
        <v>50</v>
      </c>
      <c r="C88" s="38">
        <v>0.65</v>
      </c>
      <c r="D88" s="37">
        <v>1.4</v>
      </c>
      <c r="E88" s="40">
        <f t="shared" si="0"/>
        <v>1.4</v>
      </c>
      <c r="F88" s="40">
        <v>2.4220000000000002</v>
      </c>
      <c r="G88" s="41" t="s">
        <v>731</v>
      </c>
      <c r="H88" s="120"/>
    </row>
    <row r="89" spans="1:8" ht="14">
      <c r="A89" s="121" t="s">
        <v>886</v>
      </c>
      <c r="B89" s="37">
        <v>50</v>
      </c>
      <c r="C89" s="38">
        <v>1.3</v>
      </c>
      <c r="D89" s="37">
        <v>2.2999999999999998</v>
      </c>
      <c r="E89" s="40">
        <f t="shared" si="0"/>
        <v>2.2999999999999998</v>
      </c>
      <c r="F89" s="40">
        <v>3.9790000000000001</v>
      </c>
      <c r="G89" s="41" t="s">
        <v>731</v>
      </c>
      <c r="H89" s="120"/>
    </row>
    <row r="90" spans="1:8" ht="14">
      <c r="A90" s="121" t="s">
        <v>887</v>
      </c>
      <c r="B90" s="37">
        <v>50</v>
      </c>
      <c r="C90" s="38">
        <v>1.85</v>
      </c>
      <c r="D90" s="37">
        <v>3.7</v>
      </c>
      <c r="E90" s="40">
        <f t="shared" si="0"/>
        <v>3.7</v>
      </c>
      <c r="F90" s="40">
        <v>6.4009999999999998</v>
      </c>
      <c r="G90" s="41" t="s">
        <v>731</v>
      </c>
      <c r="H90" s="120"/>
    </row>
    <row r="91" spans="1:8" ht="14">
      <c r="A91" s="121" t="s">
        <v>888</v>
      </c>
      <c r="B91" s="37">
        <v>50</v>
      </c>
      <c r="C91" s="38">
        <v>2.2000000000000002</v>
      </c>
      <c r="D91" s="37">
        <v>4.5999999999999996</v>
      </c>
      <c r="E91" s="40">
        <f t="shared" si="0"/>
        <v>4.5999999999999996</v>
      </c>
      <c r="F91" s="40">
        <v>7.9580000000000002</v>
      </c>
      <c r="G91" s="41" t="s">
        <v>731</v>
      </c>
      <c r="H91" s="120"/>
    </row>
    <row r="92" spans="1:8" ht="14">
      <c r="A92" s="121" t="s">
        <v>889</v>
      </c>
      <c r="B92" s="37">
        <v>50</v>
      </c>
      <c r="C92" s="38">
        <v>3</v>
      </c>
      <c r="D92" s="37">
        <v>5.8</v>
      </c>
      <c r="E92" s="40">
        <f t="shared" si="0"/>
        <v>5.8</v>
      </c>
      <c r="F92" s="40">
        <v>10.034000000000001</v>
      </c>
      <c r="G92" s="41" t="s">
        <v>731</v>
      </c>
      <c r="H92" s="120"/>
    </row>
    <row r="93" spans="1:8" ht="14">
      <c r="A93" s="121" t="s">
        <v>890</v>
      </c>
      <c r="B93" s="37">
        <v>50</v>
      </c>
      <c r="C93" s="38">
        <v>1</v>
      </c>
      <c r="D93" s="37">
        <v>1.6</v>
      </c>
      <c r="E93" s="40">
        <f t="shared" si="0"/>
        <v>1.6</v>
      </c>
      <c r="F93" s="40">
        <v>2.7679999999999998</v>
      </c>
      <c r="G93" s="41" t="s">
        <v>731</v>
      </c>
      <c r="H93" s="120"/>
    </row>
    <row r="94" spans="1:8" ht="14">
      <c r="A94" s="121" t="s">
        <v>891</v>
      </c>
      <c r="B94" s="37">
        <v>50</v>
      </c>
      <c r="C94" s="38">
        <v>1.6</v>
      </c>
      <c r="D94" s="37">
        <v>3.4</v>
      </c>
      <c r="E94" s="40">
        <f t="shared" si="0"/>
        <v>3.4</v>
      </c>
      <c r="F94" s="40">
        <v>5.8819999999999997</v>
      </c>
      <c r="G94" s="41" t="s">
        <v>731</v>
      </c>
      <c r="H94" s="120"/>
    </row>
    <row r="95" spans="1:8" ht="14">
      <c r="A95" s="121" t="s">
        <v>892</v>
      </c>
      <c r="B95" s="37">
        <v>50</v>
      </c>
      <c r="C95" s="38">
        <v>2.6</v>
      </c>
      <c r="D95" s="37">
        <v>4.8</v>
      </c>
      <c r="E95" s="40">
        <f t="shared" si="0"/>
        <v>4.8</v>
      </c>
      <c r="F95" s="40">
        <v>8.3040000000000003</v>
      </c>
      <c r="G95" s="41" t="s">
        <v>731</v>
      </c>
      <c r="H95" s="120"/>
    </row>
    <row r="96" spans="1:8" ht="14">
      <c r="A96" s="121" t="s">
        <v>893</v>
      </c>
      <c r="B96" s="37">
        <v>50</v>
      </c>
      <c r="C96" s="38">
        <v>3.5</v>
      </c>
      <c r="D96" s="37">
        <v>6.3</v>
      </c>
      <c r="E96" s="40">
        <f t="shared" si="0"/>
        <v>6.3</v>
      </c>
      <c r="F96" s="40">
        <v>10.898999999999999</v>
      </c>
      <c r="G96" s="41" t="s">
        <v>731</v>
      </c>
      <c r="H96" s="120"/>
    </row>
    <row r="97" spans="1:8" ht="14">
      <c r="A97" s="121" t="s">
        <v>894</v>
      </c>
      <c r="B97" s="37">
        <v>50</v>
      </c>
      <c r="C97" s="38">
        <v>1</v>
      </c>
      <c r="D97" s="37">
        <v>1.9</v>
      </c>
      <c r="E97" s="40">
        <f t="shared" si="0"/>
        <v>1.9</v>
      </c>
      <c r="F97" s="40">
        <v>3.2869999999999999</v>
      </c>
      <c r="G97" s="41" t="s">
        <v>731</v>
      </c>
      <c r="H97" s="120"/>
    </row>
    <row r="98" spans="1:8" ht="14">
      <c r="A98" s="121" t="s">
        <v>895</v>
      </c>
      <c r="B98" s="37">
        <v>50</v>
      </c>
      <c r="C98" s="38">
        <v>2.2000000000000002</v>
      </c>
      <c r="D98" s="37">
        <v>4.2</v>
      </c>
      <c r="E98" s="40">
        <f t="shared" si="0"/>
        <v>4.2</v>
      </c>
      <c r="F98" s="40">
        <v>7.266</v>
      </c>
      <c r="G98" s="41" t="s">
        <v>731</v>
      </c>
      <c r="H98" s="120"/>
    </row>
    <row r="99" spans="1:8" ht="14">
      <c r="A99" s="121" t="s">
        <v>896</v>
      </c>
      <c r="B99" s="37">
        <v>50</v>
      </c>
      <c r="C99" s="38">
        <v>3.5</v>
      </c>
      <c r="D99" s="37">
        <v>5.7</v>
      </c>
      <c r="E99" s="40">
        <f t="shared" si="0"/>
        <v>5.7</v>
      </c>
      <c r="F99" s="40">
        <v>9.8610000000000007</v>
      </c>
      <c r="G99" s="41" t="s">
        <v>731</v>
      </c>
      <c r="H99" s="120"/>
    </row>
    <row r="100" spans="1:8" ht="14">
      <c r="A100" s="122"/>
      <c r="B100" s="45"/>
      <c r="C100" s="45"/>
      <c r="D100" s="45"/>
      <c r="E100" s="46"/>
      <c r="F100" s="46"/>
      <c r="G100" s="49"/>
      <c r="H100" s="120"/>
    </row>
    <row r="101" spans="1:8" ht="14">
      <c r="A101" s="50"/>
      <c r="B101" s="48"/>
      <c r="C101" s="48"/>
      <c r="D101" s="48"/>
      <c r="H101" s="120"/>
    </row>
    <row r="102" spans="1:8" ht="14">
      <c r="A102" s="50"/>
      <c r="B102" s="48"/>
      <c r="C102" s="48"/>
      <c r="D102" s="48"/>
      <c r="H102" s="120"/>
    </row>
    <row r="103" spans="1:8" ht="14">
      <c r="A103" s="50"/>
      <c r="B103" s="48"/>
      <c r="C103" s="48"/>
      <c r="D103" s="48"/>
      <c r="H103" s="120"/>
    </row>
    <row r="104" spans="1:8" ht="14">
      <c r="A104" s="50"/>
      <c r="B104" s="48"/>
      <c r="C104" s="48"/>
      <c r="D104" s="48"/>
      <c r="H104" s="120"/>
    </row>
    <row r="105" spans="1:8" ht="14">
      <c r="A105" s="50"/>
      <c r="B105" s="48"/>
      <c r="C105" s="48"/>
      <c r="D105" s="48"/>
      <c r="H105" s="120"/>
    </row>
    <row r="106" spans="1:8" ht="14">
      <c r="A106" s="50"/>
      <c r="B106" s="48"/>
      <c r="C106" s="48"/>
      <c r="D106" s="48"/>
      <c r="H106" s="120"/>
    </row>
    <row r="107" spans="1:8" ht="14">
      <c r="A107" s="50"/>
      <c r="B107" s="48"/>
      <c r="C107" s="48"/>
      <c r="D107" s="48"/>
      <c r="H107" s="120"/>
    </row>
    <row r="108" spans="1:8" ht="14">
      <c r="A108" s="50"/>
      <c r="B108" s="48"/>
      <c r="C108" s="48"/>
      <c r="D108" s="48"/>
      <c r="H108" s="120"/>
    </row>
    <row r="109" spans="1:8" ht="14">
      <c r="A109" s="50"/>
      <c r="B109" s="48"/>
      <c r="C109" s="48"/>
      <c r="D109" s="48"/>
      <c r="H109" s="120"/>
    </row>
    <row r="110" spans="1:8" ht="14">
      <c r="A110" s="50"/>
      <c r="B110" s="48"/>
      <c r="C110" s="48"/>
      <c r="D110" s="48"/>
      <c r="H110" s="120"/>
    </row>
    <row r="111" spans="1:8" ht="14">
      <c r="A111" s="50"/>
      <c r="B111" s="48"/>
      <c r="C111" s="48"/>
      <c r="D111" s="48"/>
      <c r="H111" s="120"/>
    </row>
    <row r="112" spans="1:8" ht="14">
      <c r="A112" s="50"/>
      <c r="B112" s="48"/>
      <c r="C112" s="48"/>
      <c r="D112" s="48"/>
      <c r="H112" s="120"/>
    </row>
    <row r="113" spans="1:8" ht="14">
      <c r="A113" s="50"/>
      <c r="B113" s="48"/>
      <c r="C113" s="48"/>
      <c r="D113" s="48"/>
      <c r="H113" s="120"/>
    </row>
    <row r="114" spans="1:8" ht="14">
      <c r="A114" s="50"/>
      <c r="B114" s="48"/>
      <c r="C114" s="48"/>
      <c r="D114" s="48"/>
      <c r="H114" s="120"/>
    </row>
    <row r="115" spans="1:8" ht="14">
      <c r="A115" s="50"/>
      <c r="B115" s="48"/>
      <c r="C115" s="48"/>
      <c r="D115" s="48"/>
      <c r="H115" s="120"/>
    </row>
    <row r="116" spans="1:8" ht="14">
      <c r="A116" s="50"/>
      <c r="B116" s="48"/>
      <c r="C116" s="48"/>
      <c r="D116" s="48"/>
      <c r="H116" s="120"/>
    </row>
    <row r="117" spans="1:8" ht="14">
      <c r="A117" s="50"/>
      <c r="B117" s="48"/>
      <c r="C117" s="48"/>
      <c r="D117" s="48"/>
      <c r="H117" s="120"/>
    </row>
    <row r="118" spans="1:8" ht="14">
      <c r="A118" s="50"/>
      <c r="B118" s="48"/>
      <c r="C118" s="48"/>
      <c r="D118" s="48"/>
      <c r="H118" s="120"/>
    </row>
    <row r="119" spans="1:8" ht="14">
      <c r="A119" s="50"/>
      <c r="B119" s="48"/>
      <c r="C119" s="48"/>
      <c r="D119" s="48"/>
      <c r="H119" s="120"/>
    </row>
    <row r="120" spans="1:8" ht="14">
      <c r="A120" s="50"/>
      <c r="B120" s="48"/>
      <c r="C120" s="48"/>
      <c r="D120" s="48"/>
      <c r="H120" s="120"/>
    </row>
    <row r="121" spans="1:8" ht="14">
      <c r="A121" s="50"/>
      <c r="B121" s="48"/>
      <c r="C121" s="48"/>
      <c r="D121" s="48"/>
      <c r="H121" s="120"/>
    </row>
    <row r="122" spans="1:8" ht="14">
      <c r="A122" s="50"/>
      <c r="B122" s="48"/>
      <c r="C122" s="48"/>
      <c r="D122" s="48"/>
      <c r="H122" s="120"/>
    </row>
    <row r="123" spans="1:8" ht="14">
      <c r="A123" s="50"/>
      <c r="B123" s="48"/>
      <c r="C123" s="48"/>
      <c r="D123" s="48"/>
      <c r="H123" s="120"/>
    </row>
    <row r="124" spans="1:8" ht="14">
      <c r="A124" s="50"/>
      <c r="B124" s="48"/>
      <c r="C124" s="48"/>
      <c r="D124" s="48"/>
      <c r="H124" s="120"/>
    </row>
    <row r="125" spans="1:8" ht="14">
      <c r="A125" s="50"/>
      <c r="B125" s="48"/>
      <c r="C125" s="48"/>
      <c r="D125" s="48"/>
      <c r="H125" s="120"/>
    </row>
    <row r="126" spans="1:8" ht="14">
      <c r="A126" s="50"/>
      <c r="B126" s="48"/>
      <c r="C126" s="48"/>
      <c r="D126" s="48"/>
      <c r="H126" s="120"/>
    </row>
    <row r="127" spans="1:8" ht="14">
      <c r="A127" s="50"/>
      <c r="B127" s="48"/>
      <c r="C127" s="48"/>
      <c r="D127" s="48"/>
      <c r="H127" s="120"/>
    </row>
    <row r="128" spans="1:8" ht="14">
      <c r="A128" s="50"/>
      <c r="B128" s="48"/>
      <c r="C128" s="48"/>
      <c r="D128" s="48"/>
      <c r="H128" s="120"/>
    </row>
    <row r="129" spans="1:8" ht="14">
      <c r="A129" s="50"/>
      <c r="B129" s="48"/>
      <c r="C129" s="48"/>
      <c r="D129" s="48"/>
      <c r="H129" s="120"/>
    </row>
    <row r="130" spans="1:8" ht="14">
      <c r="A130" s="50"/>
      <c r="B130" s="48"/>
      <c r="C130" s="48"/>
      <c r="D130" s="48"/>
      <c r="H130" s="120"/>
    </row>
    <row r="131" spans="1:8" ht="14">
      <c r="A131" s="50"/>
      <c r="B131" s="48"/>
      <c r="C131" s="48"/>
      <c r="D131" s="48"/>
      <c r="H131" s="120"/>
    </row>
    <row r="132" spans="1:8" ht="14">
      <c r="A132" s="50"/>
      <c r="B132" s="48"/>
      <c r="C132" s="48"/>
      <c r="D132" s="48"/>
      <c r="H132" s="120"/>
    </row>
    <row r="133" spans="1:8" ht="14">
      <c r="A133" s="50"/>
      <c r="B133" s="48"/>
      <c r="C133" s="48"/>
      <c r="D133" s="48"/>
      <c r="H133" s="120"/>
    </row>
    <row r="134" spans="1:8" ht="14">
      <c r="A134" s="50"/>
      <c r="B134" s="48"/>
      <c r="C134" s="48"/>
      <c r="D134" s="48"/>
      <c r="H134" s="120"/>
    </row>
    <row r="135" spans="1:8" ht="14">
      <c r="A135" s="50"/>
      <c r="B135" s="48"/>
      <c r="C135" s="48"/>
      <c r="D135" s="48"/>
      <c r="H135" s="120"/>
    </row>
    <row r="136" spans="1:8" ht="14">
      <c r="A136" s="50"/>
      <c r="B136" s="48"/>
      <c r="C136" s="48"/>
      <c r="D136" s="48"/>
      <c r="H136" s="120"/>
    </row>
    <row r="137" spans="1:8" ht="14">
      <c r="A137" s="50"/>
      <c r="B137" s="48"/>
      <c r="C137" s="48"/>
      <c r="D137" s="48"/>
      <c r="H137" s="120"/>
    </row>
    <row r="138" spans="1:8" ht="14">
      <c r="A138" s="50"/>
      <c r="B138" s="48"/>
      <c r="C138" s="48"/>
      <c r="D138" s="48"/>
      <c r="H138" s="120"/>
    </row>
    <row r="139" spans="1:8" ht="14">
      <c r="A139" s="50"/>
      <c r="B139" s="48"/>
      <c r="C139" s="48"/>
      <c r="D139" s="48"/>
      <c r="H139" s="120"/>
    </row>
    <row r="140" spans="1:8" ht="14">
      <c r="A140" s="50"/>
      <c r="B140" s="48"/>
      <c r="C140" s="48"/>
      <c r="D140" s="48"/>
      <c r="H140" s="120"/>
    </row>
    <row r="141" spans="1:8" ht="14">
      <c r="A141" s="50"/>
      <c r="B141" s="48"/>
      <c r="C141" s="48"/>
      <c r="D141" s="48"/>
      <c r="H141" s="120"/>
    </row>
    <row r="142" spans="1:8" ht="14">
      <c r="A142" s="50"/>
      <c r="B142" s="48"/>
      <c r="C142" s="48"/>
      <c r="D142" s="48"/>
      <c r="H142" s="120"/>
    </row>
    <row r="143" spans="1:8" ht="14">
      <c r="A143" s="50"/>
      <c r="B143" s="48"/>
      <c r="C143" s="48"/>
      <c r="D143" s="48"/>
      <c r="H143" s="120"/>
    </row>
    <row r="144" spans="1:8" ht="14">
      <c r="A144" s="50"/>
      <c r="B144" s="48"/>
      <c r="C144" s="48"/>
      <c r="D144" s="48"/>
      <c r="H144" s="120"/>
    </row>
    <row r="145" spans="1:8" ht="14">
      <c r="A145" s="50"/>
      <c r="B145" s="48"/>
      <c r="C145" s="48"/>
      <c r="D145" s="48"/>
      <c r="H145" s="120"/>
    </row>
    <row r="146" spans="1:8" ht="14">
      <c r="A146" s="50"/>
      <c r="B146" s="48"/>
      <c r="C146" s="48"/>
      <c r="D146" s="48"/>
      <c r="H146" s="120"/>
    </row>
    <row r="147" spans="1:8" ht="14">
      <c r="A147" s="50"/>
      <c r="B147" s="48"/>
      <c r="C147" s="48"/>
      <c r="D147" s="48"/>
      <c r="H147" s="120"/>
    </row>
    <row r="148" spans="1:8" ht="14">
      <c r="A148" s="50"/>
      <c r="B148" s="48"/>
      <c r="C148" s="48"/>
      <c r="D148" s="48"/>
      <c r="H148" s="120"/>
    </row>
    <row r="149" spans="1:8" ht="14">
      <c r="A149" s="50"/>
      <c r="B149" s="48"/>
      <c r="C149" s="48"/>
      <c r="D149" s="48"/>
      <c r="H149" s="120"/>
    </row>
    <row r="150" spans="1:8" ht="14">
      <c r="A150" s="50"/>
      <c r="B150" s="48"/>
      <c r="C150" s="48"/>
      <c r="D150" s="48"/>
      <c r="H150" s="120"/>
    </row>
    <row r="151" spans="1:8" ht="14">
      <c r="A151" s="50"/>
      <c r="B151" s="48"/>
      <c r="C151" s="48"/>
      <c r="D151" s="48"/>
      <c r="H151" s="120"/>
    </row>
    <row r="152" spans="1:8" ht="14">
      <c r="A152" s="50"/>
      <c r="B152" s="48"/>
      <c r="C152" s="48"/>
      <c r="D152" s="48"/>
      <c r="H152" s="120"/>
    </row>
    <row r="153" spans="1:8" ht="14">
      <c r="A153" s="50"/>
      <c r="B153" s="48"/>
      <c r="C153" s="48"/>
      <c r="D153" s="48"/>
      <c r="H153" s="120"/>
    </row>
    <row r="154" spans="1:8" ht="14">
      <c r="A154" s="50"/>
      <c r="B154" s="48"/>
      <c r="C154" s="48"/>
      <c r="D154" s="48"/>
      <c r="H154" s="120"/>
    </row>
    <row r="155" spans="1:8" ht="14">
      <c r="A155" s="50"/>
      <c r="B155" s="48"/>
      <c r="C155" s="48"/>
      <c r="D155" s="48"/>
      <c r="H155" s="120"/>
    </row>
    <row r="156" spans="1:8" ht="14">
      <c r="A156" s="50"/>
      <c r="B156" s="48"/>
      <c r="C156" s="48"/>
      <c r="D156" s="48"/>
      <c r="H156" s="120"/>
    </row>
    <row r="157" spans="1:8" ht="14">
      <c r="A157" s="50"/>
      <c r="B157" s="48"/>
      <c r="C157" s="48"/>
      <c r="D157" s="48"/>
      <c r="H157" s="120"/>
    </row>
    <row r="158" spans="1:8" ht="14">
      <c r="A158" s="50"/>
      <c r="B158" s="48"/>
      <c r="C158" s="48"/>
      <c r="D158" s="48"/>
      <c r="H158" s="120"/>
    </row>
    <row r="159" spans="1:8" ht="14">
      <c r="A159" s="50"/>
      <c r="B159" s="48"/>
      <c r="C159" s="48"/>
      <c r="D159" s="48"/>
      <c r="H159" s="120"/>
    </row>
    <row r="160" spans="1:8" ht="14">
      <c r="A160" s="50"/>
      <c r="B160" s="48"/>
      <c r="C160" s="48"/>
      <c r="D160" s="48"/>
      <c r="H160" s="120"/>
    </row>
    <row r="161" spans="1:8" ht="14">
      <c r="A161" s="50"/>
      <c r="B161" s="48"/>
      <c r="C161" s="48"/>
      <c r="D161" s="48"/>
      <c r="H161" s="120"/>
    </row>
    <row r="162" spans="1:8" ht="14">
      <c r="A162" s="50"/>
      <c r="B162" s="48"/>
      <c r="C162" s="48"/>
      <c r="D162" s="48"/>
      <c r="H162" s="120"/>
    </row>
    <row r="163" spans="1:8" ht="14">
      <c r="A163" s="50"/>
      <c r="B163" s="48"/>
      <c r="C163" s="48"/>
      <c r="D163" s="48"/>
      <c r="H163" s="120"/>
    </row>
    <row r="164" spans="1:8" ht="14">
      <c r="A164" s="50"/>
      <c r="B164" s="48"/>
      <c r="C164" s="48"/>
      <c r="D164" s="48"/>
      <c r="H164" s="120"/>
    </row>
    <row r="165" spans="1:8" ht="14">
      <c r="A165" s="50"/>
      <c r="B165" s="48"/>
      <c r="C165" s="48"/>
      <c r="D165" s="48"/>
      <c r="H165" s="120"/>
    </row>
    <row r="166" spans="1:8" ht="14">
      <c r="A166" s="50"/>
      <c r="B166" s="48"/>
      <c r="C166" s="48"/>
      <c r="D166" s="48"/>
      <c r="H166" s="120"/>
    </row>
    <row r="167" spans="1:8" ht="14">
      <c r="A167" s="50"/>
      <c r="B167" s="48"/>
      <c r="C167" s="48"/>
      <c r="D167" s="48"/>
      <c r="H167" s="120"/>
    </row>
    <row r="168" spans="1:8" ht="14">
      <c r="A168" s="50"/>
      <c r="B168" s="48"/>
      <c r="C168" s="48"/>
      <c r="D168" s="48"/>
      <c r="H168" s="120"/>
    </row>
    <row r="169" spans="1:8" ht="14">
      <c r="A169" s="50"/>
      <c r="B169" s="48"/>
      <c r="C169" s="48"/>
      <c r="D169" s="48"/>
      <c r="H169" s="120"/>
    </row>
  </sheetData>
  <sheetProtection formatCells="0" insertHyperlinks="0" autoFilter="0"/>
  <autoFilter ref="A1:H99" xr:uid="{00000000-0009-0000-0000-000004000000}">
    <filterColumn colId="0">
      <filters>
        <filter val="EMH10-1"/>
        <filter val="EMH10-2"/>
        <filter val="EMH10-3"/>
        <filter val="EMH10-4"/>
        <filter val="EMH10-5"/>
        <filter val="EMH12-1"/>
        <filter val="EMH12-1\1"/>
        <filter val="EMH12-2"/>
        <filter val="EMH12-2\1"/>
        <filter val="EMH12-2\2"/>
        <filter val="EMH12-3"/>
        <filter val="EMH12-3\1"/>
        <filter val="EMH12-3\3"/>
        <filter val="EMH12-4\4"/>
        <filter val="EMH12-5\5"/>
        <filter val="EMH16-1"/>
        <filter val="EMH16-2"/>
        <filter val="EMH16-3"/>
        <filter val="EMH16-4"/>
        <filter val="EMH2-2"/>
        <filter val="EMH2-3"/>
        <filter val="EMH2-4"/>
        <filter val="EMH2-5"/>
        <filter val="EMH2-6"/>
        <filter val="EMH2-7"/>
        <filter val="EMH20-1"/>
        <filter val="EMH20-2"/>
        <filter val="EMH20-3"/>
        <filter val="EMH3-2"/>
        <filter val="EMH3-3"/>
        <filter val="EMH3-4"/>
        <filter val="EMH3-5"/>
        <filter val="EMH3-6"/>
        <filter val="EMH3-7"/>
        <filter val="EMH4-2"/>
        <filter val="EMH4-3"/>
        <filter val="EMH4-4"/>
        <filter val="EMH4-5"/>
        <filter val="EMH4-6"/>
        <filter val="EMH4-7"/>
        <filter val="EMH8-1"/>
        <filter val="EMH8-1\1"/>
        <filter val="EMH8-2"/>
        <filter val="EMH8-2\1"/>
        <filter val="EMH8-2\2"/>
        <filter val="EMH8-3"/>
        <filter val="EMH8-3\1"/>
        <filter val="EMH8-3\3"/>
        <filter val="EMH8-4"/>
        <filter val="EMH8-4\1"/>
        <filter val="EMH8-4\4"/>
        <filter val="EMH8-5\5"/>
        <filter val="EMHm10-1"/>
        <filter val="EMHm10-2"/>
        <filter val="EMHm10-3"/>
        <filter val="EMHm12-1"/>
        <filter val="EMHm12-1\1"/>
        <filter val="EMHm12-2"/>
        <filter val="EMHm12-2\1"/>
        <filter val="EMHm12-2\2"/>
        <filter val="EMHm12-3\1"/>
        <filter val="EMHm12-3\3"/>
        <filter val="EMHm12-4\4"/>
        <filter val="EMHm16-1"/>
        <filter val="EMHm16-2"/>
        <filter val="EMHm16-3"/>
        <filter val="EMHm2-2"/>
        <filter val="EMHm2-3"/>
        <filter val="EMHm2-4"/>
        <filter val="EMHm2-5"/>
        <filter val="EMHm2-6"/>
        <filter val="EMHm2-7"/>
        <filter val="EMHm20-1"/>
        <filter val="EMHm20-2"/>
        <filter val="EMHm3-2"/>
        <filter val="EMHm3-3"/>
        <filter val="EMHm3-4"/>
        <filter val="EMHm3-5"/>
        <filter val="EMHm3-6"/>
        <filter val="EMHm3-7"/>
        <filter val="EMHm4-2"/>
        <filter val="EMHm4-3"/>
        <filter val="EMHm4-4"/>
        <filter val="EMHm4-5"/>
        <filter val="EMHm4-6"/>
        <filter val="EMHm4-7"/>
        <filter val="EMHm8-1"/>
        <filter val="EMHm8-1\1"/>
        <filter val="EMHm8-2"/>
        <filter val="EMHm8-2\1"/>
        <filter val="EMHm8-2\2"/>
        <filter val="EMHm8-3"/>
        <filter val="EMHm8-3\1"/>
        <filter val="EMHm8-3\3"/>
        <filter val="EMHm8-4"/>
        <filter val="EMHm8-4\1"/>
        <filter val="EMHm8-4\4"/>
        <filter val="EMHm8-5\5"/>
      </filters>
    </filterColumn>
  </autoFilter>
  <mergeCells count="8">
    <mergeCell ref="H24:H25"/>
    <mergeCell ref="H37:H38"/>
    <mergeCell ref="I3:L7"/>
    <mergeCell ref="H2:H5"/>
    <mergeCell ref="H10:H11"/>
    <mergeCell ref="H14:H15"/>
    <mergeCell ref="H18:H19"/>
    <mergeCell ref="H21:H22"/>
  </mergeCells>
  <phoneticPr fontId="4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0"/>
  <sheetViews>
    <sheetView zoomScale="134" zoomScaleNormal="134" workbookViewId="0">
      <selection activeCell="I3" sqref="I3:L7"/>
    </sheetView>
  </sheetViews>
  <sheetFormatPr baseColWidth="10" defaultColWidth="14" defaultRowHeight="13"/>
  <cols>
    <col min="1" max="1" width="12.796875" style="32" customWidth="1"/>
    <col min="2" max="2" width="8.59765625" style="32" customWidth="1"/>
    <col min="3" max="3" width="14" style="32"/>
    <col min="4" max="4" width="15.59765625" style="32" customWidth="1"/>
    <col min="5" max="5" width="14" style="32"/>
    <col min="6" max="6" width="18.19921875" style="32" customWidth="1"/>
    <col min="7" max="16384" width="14" style="32"/>
  </cols>
  <sheetData>
    <row r="1" spans="1:12" ht="42">
      <c r="A1" s="33" t="s">
        <v>0</v>
      </c>
      <c r="B1" s="34" t="s">
        <v>1</v>
      </c>
      <c r="C1" s="3" t="s">
        <v>897</v>
      </c>
      <c r="D1" s="3" t="s">
        <v>699</v>
      </c>
      <c r="E1" s="3" t="s">
        <v>700</v>
      </c>
      <c r="F1" s="94" t="s">
        <v>898</v>
      </c>
      <c r="G1" s="55" t="s">
        <v>702</v>
      </c>
      <c r="H1" s="95" t="s">
        <v>703</v>
      </c>
    </row>
    <row r="2" spans="1:12" ht="15">
      <c r="A2" s="88" t="s">
        <v>899</v>
      </c>
      <c r="B2" s="48">
        <v>50</v>
      </c>
      <c r="C2" s="56">
        <v>0.37</v>
      </c>
      <c r="D2" s="53">
        <v>2.4</v>
      </c>
      <c r="E2" s="52" t="s">
        <v>705</v>
      </c>
      <c r="F2" s="96" t="s">
        <v>705</v>
      </c>
      <c r="G2" s="41" t="s">
        <v>706</v>
      </c>
      <c r="H2" s="113" t="s">
        <v>707</v>
      </c>
      <c r="I2" s="42" t="s">
        <v>13</v>
      </c>
    </row>
    <row r="3" spans="1:12" ht="14" customHeight="1">
      <c r="A3" s="44" t="s">
        <v>900</v>
      </c>
      <c r="B3" s="48">
        <v>50</v>
      </c>
      <c r="C3" s="56">
        <v>0.37</v>
      </c>
      <c r="D3" s="52">
        <v>2.8</v>
      </c>
      <c r="E3" s="52" t="s">
        <v>705</v>
      </c>
      <c r="F3" s="96" t="s">
        <v>705</v>
      </c>
      <c r="G3" s="41" t="s">
        <v>706</v>
      </c>
      <c r="H3" s="114" t="s">
        <v>707</v>
      </c>
      <c r="I3" s="165" t="s">
        <v>15</v>
      </c>
      <c r="J3" s="165"/>
      <c r="K3" s="165"/>
      <c r="L3" s="165"/>
    </row>
    <row r="4" spans="1:12" ht="15">
      <c r="A4" s="44" t="s">
        <v>901</v>
      </c>
      <c r="B4" s="48">
        <v>50</v>
      </c>
      <c r="C4" s="56">
        <v>0.55000000000000004</v>
      </c>
      <c r="D4" s="52">
        <v>3.3</v>
      </c>
      <c r="E4" s="52" t="s">
        <v>705</v>
      </c>
      <c r="F4" s="96" t="s">
        <v>705</v>
      </c>
      <c r="G4" s="41" t="s">
        <v>706</v>
      </c>
      <c r="H4" s="114" t="s">
        <v>710</v>
      </c>
      <c r="I4" s="165"/>
      <c r="J4" s="165"/>
      <c r="K4" s="165"/>
      <c r="L4" s="165"/>
    </row>
    <row r="5" spans="1:12" ht="15">
      <c r="A5" s="44" t="s">
        <v>902</v>
      </c>
      <c r="B5" s="48">
        <v>50</v>
      </c>
      <c r="C5" s="56">
        <v>0.55000000000000004</v>
      </c>
      <c r="D5" s="52">
        <v>3.5</v>
      </c>
      <c r="E5" s="52" t="s">
        <v>705</v>
      </c>
      <c r="F5" s="96" t="s">
        <v>705</v>
      </c>
      <c r="G5" s="41" t="s">
        <v>706</v>
      </c>
      <c r="H5" s="114" t="s">
        <v>710</v>
      </c>
      <c r="I5" s="165"/>
      <c r="J5" s="165"/>
      <c r="K5" s="165"/>
      <c r="L5" s="165"/>
    </row>
    <row r="6" spans="1:12" ht="15">
      <c r="A6" s="44" t="s">
        <v>903</v>
      </c>
      <c r="B6" s="48">
        <v>50</v>
      </c>
      <c r="C6" s="56">
        <v>0.55000000000000004</v>
      </c>
      <c r="D6" s="52">
        <v>4</v>
      </c>
      <c r="E6" s="52" t="s">
        <v>705</v>
      </c>
      <c r="F6" s="96" t="s">
        <v>705</v>
      </c>
      <c r="G6" s="41" t="s">
        <v>706</v>
      </c>
      <c r="H6" s="114" t="s">
        <v>710</v>
      </c>
      <c r="I6" s="165"/>
      <c r="J6" s="165"/>
      <c r="K6" s="165"/>
      <c r="L6" s="165"/>
    </row>
    <row r="7" spans="1:12" ht="15">
      <c r="A7" s="44" t="s">
        <v>904</v>
      </c>
      <c r="B7" s="48">
        <v>50</v>
      </c>
      <c r="C7" s="56">
        <v>0.75</v>
      </c>
      <c r="D7" s="52">
        <v>5</v>
      </c>
      <c r="E7" s="52" t="s">
        <v>705</v>
      </c>
      <c r="F7" s="96" t="s">
        <v>705</v>
      </c>
      <c r="G7" s="41" t="s">
        <v>706</v>
      </c>
      <c r="H7" s="114" t="s">
        <v>710</v>
      </c>
      <c r="I7" s="165"/>
      <c r="J7" s="165"/>
      <c r="K7" s="165"/>
      <c r="L7" s="165"/>
    </row>
    <row r="8" spans="1:12">
      <c r="A8" s="44" t="s">
        <v>905</v>
      </c>
      <c r="B8" s="48">
        <v>50</v>
      </c>
      <c r="C8" s="56">
        <v>0.37</v>
      </c>
      <c r="D8" s="52">
        <v>1.1000000000000001</v>
      </c>
      <c r="E8" s="52">
        <f>D8</f>
        <v>1.1000000000000001</v>
      </c>
      <c r="F8" s="91">
        <f>E8*1.732050807569</f>
        <v>1.9052558883259001</v>
      </c>
      <c r="G8" s="41" t="s">
        <v>731</v>
      </c>
      <c r="H8" s="115"/>
    </row>
    <row r="9" spans="1:12">
      <c r="A9" s="44" t="s">
        <v>906</v>
      </c>
      <c r="B9" s="48">
        <v>50</v>
      </c>
      <c r="C9" s="56">
        <v>0.37</v>
      </c>
      <c r="D9" s="52">
        <v>1.3</v>
      </c>
      <c r="E9" s="52">
        <f t="shared" ref="E9:E13" si="0">D9</f>
        <v>1.3</v>
      </c>
      <c r="F9" s="91">
        <f t="shared" ref="F9:F13" si="1">E9*1.732050807569</f>
        <v>2.2516660498397001</v>
      </c>
      <c r="G9" s="41" t="s">
        <v>731</v>
      </c>
    </row>
    <row r="10" spans="1:12">
      <c r="A10" s="44" t="s">
        <v>907</v>
      </c>
      <c r="B10" s="48">
        <v>50</v>
      </c>
      <c r="C10" s="56">
        <v>0.55000000000000004</v>
      </c>
      <c r="D10" s="52">
        <v>1.5</v>
      </c>
      <c r="E10" s="52">
        <f t="shared" si="0"/>
        <v>1.5</v>
      </c>
      <c r="F10" s="91">
        <f t="shared" si="1"/>
        <v>2.5980762113534999</v>
      </c>
      <c r="G10" s="41" t="s">
        <v>731</v>
      </c>
    </row>
    <row r="11" spans="1:12">
      <c r="A11" s="44" t="s">
        <v>908</v>
      </c>
      <c r="B11" s="48">
        <v>50</v>
      </c>
      <c r="C11" s="56">
        <v>0.55000000000000004</v>
      </c>
      <c r="D11" s="52">
        <v>1.6</v>
      </c>
      <c r="E11" s="52">
        <f t="shared" si="0"/>
        <v>1.6</v>
      </c>
      <c r="F11" s="91">
        <f t="shared" si="1"/>
        <v>2.7712812921104</v>
      </c>
      <c r="G11" s="41" t="s">
        <v>731</v>
      </c>
    </row>
    <row r="12" spans="1:12">
      <c r="A12" s="44" t="s">
        <v>909</v>
      </c>
      <c r="B12" s="48">
        <v>50</v>
      </c>
      <c r="C12" s="56">
        <v>0.55000000000000004</v>
      </c>
      <c r="D12" s="52">
        <v>1.8</v>
      </c>
      <c r="E12" s="52">
        <f t="shared" si="0"/>
        <v>1.8</v>
      </c>
      <c r="F12" s="91">
        <f t="shared" si="1"/>
        <v>3.1176914536242002</v>
      </c>
      <c r="G12" s="41" t="s">
        <v>731</v>
      </c>
    </row>
    <row r="13" spans="1:12">
      <c r="A13" s="44" t="s">
        <v>910</v>
      </c>
      <c r="B13" s="48">
        <v>50</v>
      </c>
      <c r="C13" s="56">
        <v>0.75</v>
      </c>
      <c r="D13" s="52">
        <v>2.2000000000000002</v>
      </c>
      <c r="E13" s="52">
        <f t="shared" si="0"/>
        <v>2.2000000000000002</v>
      </c>
      <c r="F13" s="91">
        <f t="shared" si="1"/>
        <v>3.8105117766518002</v>
      </c>
      <c r="G13" s="41" t="s">
        <v>731</v>
      </c>
    </row>
    <row r="191" spans="1:4">
      <c r="A191" s="50"/>
      <c r="B191" s="48"/>
      <c r="D191" s="50"/>
    </row>
    <row r="192" spans="1:4">
      <c r="A192" s="50"/>
      <c r="B192" s="48"/>
      <c r="D192" s="50"/>
    </row>
    <row r="193" spans="1:4">
      <c r="A193" s="50"/>
      <c r="B193" s="48"/>
      <c r="D193" s="50"/>
    </row>
    <row r="194" spans="1:4">
      <c r="A194" s="50"/>
      <c r="B194" s="48"/>
      <c r="D194" s="50"/>
    </row>
    <row r="195" spans="1:4">
      <c r="A195" s="50"/>
      <c r="B195" s="48"/>
      <c r="D195" s="50"/>
    </row>
    <row r="196" spans="1:4">
      <c r="A196" s="50"/>
      <c r="B196" s="48"/>
      <c r="D196" s="50"/>
    </row>
    <row r="197" spans="1:4">
      <c r="A197" s="50"/>
      <c r="B197" s="48"/>
      <c r="D197" s="50"/>
    </row>
    <row r="198" spans="1:4">
      <c r="A198" s="50"/>
      <c r="B198" s="48"/>
      <c r="D198" s="50"/>
    </row>
    <row r="199" spans="1:4">
      <c r="A199" s="50"/>
      <c r="B199" s="48"/>
      <c r="D199" s="50"/>
    </row>
    <row r="200" spans="1:4">
      <c r="A200" s="50"/>
      <c r="B200" s="48"/>
      <c r="D200" s="50"/>
    </row>
  </sheetData>
  <sheetProtection formatCells="0" insertHyperlinks="0" autoFilter="0"/>
  <mergeCells count="1">
    <mergeCell ref="I3:L7"/>
  </mergeCells>
  <phoneticPr fontId="4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00"/>
  <sheetViews>
    <sheetView zoomScale="108" zoomScaleNormal="108" workbookViewId="0">
      <selection activeCell="I3" sqref="I3:L7"/>
    </sheetView>
  </sheetViews>
  <sheetFormatPr baseColWidth="10" defaultColWidth="14" defaultRowHeight="13"/>
  <cols>
    <col min="1" max="1" width="12.796875" style="32" customWidth="1"/>
    <col min="2" max="2" width="8.59765625" style="32" customWidth="1"/>
    <col min="3" max="3" width="14" style="32"/>
    <col min="4" max="4" width="19.19921875" style="105" customWidth="1"/>
    <col min="5" max="5" width="15.59765625" style="32" customWidth="1"/>
    <col min="6" max="6" width="18.3984375" style="105" customWidth="1"/>
    <col min="7" max="16384" width="14" style="32"/>
  </cols>
  <sheetData>
    <row r="1" spans="1:18" ht="29">
      <c r="A1" s="33" t="s">
        <v>0</v>
      </c>
      <c r="B1" s="34" t="s">
        <v>1</v>
      </c>
      <c r="C1" s="3" t="s">
        <v>698</v>
      </c>
      <c r="D1" s="3" t="s">
        <v>699</v>
      </c>
      <c r="E1" s="35" t="s">
        <v>700</v>
      </c>
      <c r="F1" s="3" t="s">
        <v>911</v>
      </c>
      <c r="G1" s="55" t="s">
        <v>702</v>
      </c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ht="14">
      <c r="A2" s="36" t="s">
        <v>912</v>
      </c>
      <c r="B2" s="37">
        <v>50</v>
      </c>
      <c r="C2" s="38">
        <v>0.37</v>
      </c>
      <c r="D2" s="38">
        <v>1</v>
      </c>
      <c r="E2" s="38">
        <f>D2</f>
        <v>1</v>
      </c>
      <c r="F2" s="106">
        <f>E2*1.732050807569</f>
        <v>1.732050807569</v>
      </c>
      <c r="G2" s="41" t="s">
        <v>731</v>
      </c>
      <c r="H2" s="89"/>
      <c r="I2" s="42" t="s">
        <v>13</v>
      </c>
      <c r="J2" s="89"/>
      <c r="K2" s="89"/>
      <c r="L2" s="89"/>
      <c r="M2" s="89"/>
      <c r="N2" s="89"/>
      <c r="O2" s="89"/>
      <c r="P2" s="89"/>
      <c r="Q2" s="89"/>
      <c r="R2" s="89"/>
    </row>
    <row r="3" spans="1:18" ht="14" customHeight="1">
      <c r="A3" s="36" t="s">
        <v>913</v>
      </c>
      <c r="B3" s="37">
        <v>50</v>
      </c>
      <c r="C3" s="38">
        <v>0.55000000000000004</v>
      </c>
      <c r="D3" s="38">
        <v>1.5</v>
      </c>
      <c r="E3" s="38">
        <f t="shared" ref="E3:E31" si="0">D3</f>
        <v>1.5</v>
      </c>
      <c r="F3" s="106">
        <f t="shared" ref="F3:F31" si="1">E3*1.732050807569</f>
        <v>2.5980762113534999</v>
      </c>
      <c r="G3" s="41" t="s">
        <v>731</v>
      </c>
      <c r="H3" s="89"/>
      <c r="I3" s="165" t="s">
        <v>15</v>
      </c>
      <c r="J3" s="165"/>
      <c r="K3" s="165"/>
      <c r="L3" s="165"/>
      <c r="M3" s="89"/>
      <c r="N3" s="89"/>
      <c r="O3" s="89"/>
      <c r="P3" s="89"/>
      <c r="Q3" s="89"/>
      <c r="R3" s="89"/>
    </row>
    <row r="4" spans="1:18" ht="14">
      <c r="A4" s="36" t="s">
        <v>914</v>
      </c>
      <c r="B4" s="37">
        <v>50</v>
      </c>
      <c r="C4" s="38">
        <v>0.75</v>
      </c>
      <c r="D4" s="38">
        <v>2</v>
      </c>
      <c r="E4" s="38">
        <f t="shared" si="0"/>
        <v>2</v>
      </c>
      <c r="F4" s="106">
        <f t="shared" si="1"/>
        <v>3.464101615138</v>
      </c>
      <c r="G4" s="41" t="s">
        <v>731</v>
      </c>
      <c r="H4" s="89"/>
      <c r="I4" s="165"/>
      <c r="J4" s="165"/>
      <c r="K4" s="165"/>
      <c r="L4" s="165"/>
      <c r="M4" s="89"/>
      <c r="N4" s="89"/>
      <c r="O4" s="89"/>
      <c r="P4" s="89"/>
      <c r="Q4" s="89"/>
      <c r="R4" s="89"/>
    </row>
    <row r="5" spans="1:18" ht="12.75" customHeight="1">
      <c r="A5" s="36" t="s">
        <v>915</v>
      </c>
      <c r="B5" s="37">
        <v>50</v>
      </c>
      <c r="C5" s="38">
        <v>1</v>
      </c>
      <c r="D5" s="38">
        <v>2.5</v>
      </c>
      <c r="E5" s="38">
        <f t="shared" si="0"/>
        <v>2.5</v>
      </c>
      <c r="F5" s="106">
        <f t="shared" si="1"/>
        <v>4.3301270189225001</v>
      </c>
      <c r="G5" s="41" t="s">
        <v>731</v>
      </c>
      <c r="H5" s="89"/>
      <c r="I5" s="165"/>
      <c r="J5" s="165"/>
      <c r="K5" s="165"/>
      <c r="L5" s="165"/>
      <c r="M5" s="89"/>
      <c r="N5" s="89"/>
      <c r="O5" s="89"/>
      <c r="P5" s="89"/>
      <c r="Q5" s="89"/>
      <c r="R5" s="89"/>
    </row>
    <row r="6" spans="1:18" ht="12.75" customHeight="1">
      <c r="A6" s="36" t="s">
        <v>916</v>
      </c>
      <c r="B6" s="37">
        <v>50</v>
      </c>
      <c r="C6" s="38">
        <v>1</v>
      </c>
      <c r="D6" s="38">
        <v>2.5</v>
      </c>
      <c r="E6" s="38">
        <f t="shared" si="0"/>
        <v>2.5</v>
      </c>
      <c r="F6" s="106">
        <f t="shared" si="1"/>
        <v>4.3301270189225001</v>
      </c>
      <c r="G6" s="41" t="s">
        <v>731</v>
      </c>
      <c r="H6" s="89"/>
      <c r="I6" s="165"/>
      <c r="J6" s="165"/>
      <c r="K6" s="165"/>
      <c r="L6" s="165"/>
      <c r="M6" s="89"/>
      <c r="N6" s="89"/>
      <c r="O6" s="89"/>
      <c r="P6" s="89"/>
      <c r="Q6" s="89"/>
      <c r="R6" s="89"/>
    </row>
    <row r="7" spans="1:18" ht="14">
      <c r="A7" s="36" t="s">
        <v>917</v>
      </c>
      <c r="B7" s="37">
        <v>50</v>
      </c>
      <c r="C7" s="38">
        <v>1.1000000000000001</v>
      </c>
      <c r="D7" s="38">
        <v>3</v>
      </c>
      <c r="E7" s="38">
        <f t="shared" si="0"/>
        <v>3</v>
      </c>
      <c r="F7" s="106">
        <f t="shared" si="1"/>
        <v>5.1961524227069997</v>
      </c>
      <c r="G7" s="41" t="s">
        <v>731</v>
      </c>
      <c r="H7" s="89"/>
      <c r="I7" s="165"/>
      <c r="J7" s="165"/>
      <c r="K7" s="165"/>
      <c r="L7" s="165"/>
      <c r="M7" s="89"/>
      <c r="N7" s="89"/>
      <c r="O7" s="89"/>
      <c r="P7" s="89"/>
      <c r="Q7" s="89"/>
      <c r="R7" s="89"/>
    </row>
    <row r="8" spans="1:18" ht="12.75" customHeight="1">
      <c r="A8" s="36" t="s">
        <v>918</v>
      </c>
      <c r="B8" s="37">
        <v>50</v>
      </c>
      <c r="C8" s="38">
        <v>1.5</v>
      </c>
      <c r="D8" s="38">
        <v>3.5</v>
      </c>
      <c r="E8" s="38">
        <f t="shared" si="0"/>
        <v>3.5</v>
      </c>
      <c r="F8" s="106">
        <f t="shared" si="1"/>
        <v>6.0621778264915003</v>
      </c>
      <c r="G8" s="41" t="s">
        <v>731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ht="12.75" customHeight="1">
      <c r="A9" s="36" t="s">
        <v>919</v>
      </c>
      <c r="B9" s="37">
        <v>50</v>
      </c>
      <c r="C9" s="38">
        <v>1.5</v>
      </c>
      <c r="D9" s="38">
        <v>3.5</v>
      </c>
      <c r="E9" s="38">
        <f t="shared" si="0"/>
        <v>3.5</v>
      </c>
      <c r="F9" s="106">
        <f t="shared" si="1"/>
        <v>6.0621778264915003</v>
      </c>
      <c r="G9" s="41" t="s">
        <v>731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ht="12.75" customHeight="1">
      <c r="A10" s="36" t="s">
        <v>920</v>
      </c>
      <c r="B10" s="37">
        <v>50</v>
      </c>
      <c r="C10" s="38">
        <v>1.8</v>
      </c>
      <c r="D10" s="38">
        <v>4.5</v>
      </c>
      <c r="E10" s="38">
        <f t="shared" si="0"/>
        <v>4.5</v>
      </c>
      <c r="F10" s="106">
        <f t="shared" si="1"/>
        <v>7.7942286340604996</v>
      </c>
      <c r="G10" s="41" t="s">
        <v>731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spans="1:18" ht="12.75" customHeight="1">
      <c r="A11" s="36" t="s">
        <v>921</v>
      </c>
      <c r="B11" s="37">
        <v>50</v>
      </c>
      <c r="C11" s="38">
        <v>2.2000000000000002</v>
      </c>
      <c r="D11" s="38">
        <v>4.5</v>
      </c>
      <c r="E11" s="38">
        <f t="shared" si="0"/>
        <v>4.5</v>
      </c>
      <c r="F11" s="106">
        <f t="shared" si="1"/>
        <v>7.7942286340604996</v>
      </c>
      <c r="G11" s="41" t="s">
        <v>731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spans="1:18" ht="14">
      <c r="A12" s="36" t="s">
        <v>922</v>
      </c>
      <c r="B12" s="37">
        <v>50</v>
      </c>
      <c r="C12" s="38">
        <v>0.55000000000000004</v>
      </c>
      <c r="D12" s="38">
        <v>1.5</v>
      </c>
      <c r="E12" s="38">
        <f t="shared" si="0"/>
        <v>1.5</v>
      </c>
      <c r="F12" s="106">
        <f t="shared" si="1"/>
        <v>2.5980762113534999</v>
      </c>
      <c r="G12" s="41" t="s">
        <v>731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1:18" ht="14">
      <c r="A13" s="36" t="s">
        <v>923</v>
      </c>
      <c r="B13" s="37">
        <v>50</v>
      </c>
      <c r="C13" s="38">
        <v>0.75</v>
      </c>
      <c r="D13" s="38">
        <v>2</v>
      </c>
      <c r="E13" s="38">
        <f t="shared" si="0"/>
        <v>2</v>
      </c>
      <c r="F13" s="106">
        <f t="shared" si="1"/>
        <v>3.464101615138</v>
      </c>
      <c r="G13" s="41" t="s">
        <v>731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1:18" ht="14">
      <c r="A14" s="36" t="s">
        <v>924</v>
      </c>
      <c r="B14" s="37">
        <v>50</v>
      </c>
      <c r="C14" s="38">
        <v>1</v>
      </c>
      <c r="D14" s="38">
        <v>2.5</v>
      </c>
      <c r="E14" s="38">
        <f t="shared" si="0"/>
        <v>2.5</v>
      </c>
      <c r="F14" s="106">
        <f t="shared" si="1"/>
        <v>4.3301270189225001</v>
      </c>
      <c r="G14" s="41" t="s">
        <v>731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18" ht="14">
      <c r="A15" s="36" t="s">
        <v>925</v>
      </c>
      <c r="B15" s="37">
        <v>50</v>
      </c>
      <c r="C15" s="38">
        <v>1.5</v>
      </c>
      <c r="D15" s="38">
        <v>3</v>
      </c>
      <c r="E15" s="38">
        <f t="shared" si="0"/>
        <v>3</v>
      </c>
      <c r="F15" s="106">
        <f t="shared" si="1"/>
        <v>5.1961524227069997</v>
      </c>
      <c r="G15" s="41" t="s">
        <v>731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spans="1:18" ht="14">
      <c r="A16" s="36" t="s">
        <v>926</v>
      </c>
      <c r="B16" s="37">
        <v>50</v>
      </c>
      <c r="C16" s="38">
        <v>1.5</v>
      </c>
      <c r="D16" s="38">
        <v>3.5</v>
      </c>
      <c r="E16" s="38">
        <f t="shared" si="0"/>
        <v>3.5</v>
      </c>
      <c r="F16" s="106">
        <f t="shared" si="1"/>
        <v>6.0621778264915003</v>
      </c>
      <c r="G16" s="41" t="s">
        <v>731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1:18" ht="12.75" customHeight="1">
      <c r="A17" s="36" t="s">
        <v>927</v>
      </c>
      <c r="B17" s="37">
        <v>50</v>
      </c>
      <c r="C17" s="38">
        <v>2.2000000000000002</v>
      </c>
      <c r="D17" s="38">
        <v>4.5</v>
      </c>
      <c r="E17" s="38">
        <f t="shared" si="0"/>
        <v>4.5</v>
      </c>
      <c r="F17" s="106">
        <f t="shared" si="1"/>
        <v>7.7942286340604996</v>
      </c>
      <c r="G17" s="41" t="s">
        <v>731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spans="1:18" ht="12.75" customHeight="1">
      <c r="A18" s="36" t="s">
        <v>928</v>
      </c>
      <c r="B18" s="37">
        <v>50</v>
      </c>
      <c r="C18" s="38">
        <v>2.2000000000000002</v>
      </c>
      <c r="D18" s="38">
        <v>4.5</v>
      </c>
      <c r="E18" s="38">
        <f t="shared" si="0"/>
        <v>4.5</v>
      </c>
      <c r="F18" s="106">
        <f t="shared" si="1"/>
        <v>7.7942286340604996</v>
      </c>
      <c r="G18" s="41" t="s">
        <v>731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spans="1:18" ht="14">
      <c r="A19" s="36" t="s">
        <v>929</v>
      </c>
      <c r="B19" s="37">
        <v>50</v>
      </c>
      <c r="C19" s="38">
        <v>2.2000000000000002</v>
      </c>
      <c r="D19" s="38">
        <v>5</v>
      </c>
      <c r="E19" s="38">
        <f t="shared" si="0"/>
        <v>5</v>
      </c>
      <c r="F19" s="106">
        <f t="shared" si="1"/>
        <v>8.6602540378450001</v>
      </c>
      <c r="G19" s="41" t="s">
        <v>731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  <row r="20" spans="1:18" ht="14">
      <c r="A20" s="36" t="s">
        <v>930</v>
      </c>
      <c r="B20" s="37">
        <v>50</v>
      </c>
      <c r="C20" s="38">
        <v>3</v>
      </c>
      <c r="D20" s="38">
        <v>6</v>
      </c>
      <c r="E20" s="38">
        <f t="shared" si="0"/>
        <v>6</v>
      </c>
      <c r="F20" s="106">
        <f t="shared" si="1"/>
        <v>10.392304845413999</v>
      </c>
      <c r="G20" s="41" t="s">
        <v>731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spans="1:18" ht="14">
      <c r="A21" s="36" t="s">
        <v>931</v>
      </c>
      <c r="B21" s="37">
        <v>50</v>
      </c>
      <c r="C21" s="38">
        <v>1.1000000000000001</v>
      </c>
      <c r="D21" s="38">
        <v>3</v>
      </c>
      <c r="E21" s="38">
        <f t="shared" si="0"/>
        <v>3</v>
      </c>
      <c r="F21" s="106">
        <f t="shared" si="1"/>
        <v>5.1961524227069997</v>
      </c>
      <c r="G21" s="41" t="s">
        <v>731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</row>
    <row r="22" spans="1:18" ht="14">
      <c r="A22" s="36" t="s">
        <v>932</v>
      </c>
      <c r="B22" s="37">
        <v>50</v>
      </c>
      <c r="C22" s="38">
        <v>1.5</v>
      </c>
      <c r="D22" s="38">
        <v>3.8</v>
      </c>
      <c r="E22" s="38">
        <f t="shared" si="0"/>
        <v>3.8</v>
      </c>
      <c r="F22" s="106">
        <f t="shared" si="1"/>
        <v>6.5817930687621997</v>
      </c>
      <c r="G22" s="41" t="s">
        <v>731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</row>
    <row r="23" spans="1:18" ht="14">
      <c r="A23" s="36" t="s">
        <v>933</v>
      </c>
      <c r="B23" s="37">
        <v>50</v>
      </c>
      <c r="C23" s="38">
        <v>2.2000000000000002</v>
      </c>
      <c r="D23" s="38">
        <v>4.7</v>
      </c>
      <c r="E23" s="38">
        <f t="shared" si="0"/>
        <v>4.7</v>
      </c>
      <c r="F23" s="106">
        <f t="shared" si="1"/>
        <v>8.1406387955743007</v>
      </c>
      <c r="G23" s="41" t="s">
        <v>731</v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</row>
    <row r="24" spans="1:18" ht="14">
      <c r="A24" s="36" t="s">
        <v>934</v>
      </c>
      <c r="B24" s="37">
        <v>50</v>
      </c>
      <c r="C24" s="38">
        <v>2.2000000000000002</v>
      </c>
      <c r="D24" s="38">
        <v>5.0999999999999996</v>
      </c>
      <c r="E24" s="38">
        <f t="shared" si="0"/>
        <v>5.0999999999999996</v>
      </c>
      <c r="F24" s="106">
        <f t="shared" si="1"/>
        <v>8.8334591186018994</v>
      </c>
      <c r="G24" s="41" t="s">
        <v>731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</row>
    <row r="25" spans="1:18" ht="14">
      <c r="A25" s="36" t="s">
        <v>935</v>
      </c>
      <c r="B25" s="37">
        <v>50</v>
      </c>
      <c r="C25" s="38">
        <v>3</v>
      </c>
      <c r="D25" s="38">
        <v>6</v>
      </c>
      <c r="E25" s="38">
        <f t="shared" si="0"/>
        <v>6</v>
      </c>
      <c r="F25" s="106">
        <f t="shared" si="1"/>
        <v>10.392304845413999</v>
      </c>
      <c r="G25" s="41" t="s">
        <v>731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</row>
    <row r="26" spans="1:18" ht="14">
      <c r="A26" s="36" t="s">
        <v>936</v>
      </c>
      <c r="B26" s="37">
        <v>50</v>
      </c>
      <c r="C26" s="38">
        <v>3</v>
      </c>
      <c r="D26" s="38">
        <v>6.8</v>
      </c>
      <c r="E26" s="38">
        <f t="shared" si="0"/>
        <v>6.8</v>
      </c>
      <c r="F26" s="106">
        <f t="shared" si="1"/>
        <v>11.7779454914692</v>
      </c>
      <c r="G26" s="41" t="s">
        <v>731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1:18" ht="14">
      <c r="A27" s="36" t="s">
        <v>937</v>
      </c>
      <c r="B27" s="37">
        <v>50</v>
      </c>
      <c r="C27" s="38">
        <v>1.1000000000000001</v>
      </c>
      <c r="D27" s="38">
        <v>2.5</v>
      </c>
      <c r="E27" s="38">
        <f t="shared" si="0"/>
        <v>2.5</v>
      </c>
      <c r="F27" s="106">
        <f t="shared" si="1"/>
        <v>4.3301270189225001</v>
      </c>
      <c r="G27" s="41" t="s">
        <v>731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</row>
    <row r="28" spans="1:18" ht="14">
      <c r="A28" s="36" t="s">
        <v>938</v>
      </c>
      <c r="B28" s="37">
        <v>50</v>
      </c>
      <c r="C28" s="38">
        <v>1.5</v>
      </c>
      <c r="D28" s="38">
        <v>3.5</v>
      </c>
      <c r="E28" s="38">
        <f t="shared" si="0"/>
        <v>3.5</v>
      </c>
      <c r="F28" s="106">
        <f t="shared" si="1"/>
        <v>6.0621778264915003</v>
      </c>
      <c r="G28" s="41" t="s">
        <v>731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</row>
    <row r="29" spans="1:18" ht="12.75" customHeight="1">
      <c r="A29" s="36" t="s">
        <v>939</v>
      </c>
      <c r="B29" s="37">
        <v>50</v>
      </c>
      <c r="C29" s="38">
        <v>1.8</v>
      </c>
      <c r="D29" s="38">
        <v>4.5</v>
      </c>
      <c r="E29" s="38">
        <f t="shared" si="0"/>
        <v>4.5</v>
      </c>
      <c r="F29" s="106">
        <f t="shared" si="1"/>
        <v>7.7942286340604996</v>
      </c>
      <c r="G29" s="41" t="s">
        <v>731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</row>
    <row r="30" spans="1:18" ht="12.75" customHeight="1">
      <c r="A30" s="36" t="s">
        <v>940</v>
      </c>
      <c r="B30" s="37">
        <v>50</v>
      </c>
      <c r="C30" s="38">
        <v>2.2000000000000002</v>
      </c>
      <c r="D30" s="38">
        <v>5.0999999999999996</v>
      </c>
      <c r="E30" s="38">
        <f t="shared" si="0"/>
        <v>5.0999999999999996</v>
      </c>
      <c r="F30" s="106">
        <f t="shared" si="1"/>
        <v>8.8334591186018994</v>
      </c>
      <c r="G30" s="41" t="s">
        <v>731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</row>
    <row r="31" spans="1:18" ht="14">
      <c r="A31" s="36" t="s">
        <v>941</v>
      </c>
      <c r="B31" s="37">
        <v>50</v>
      </c>
      <c r="C31" s="38">
        <v>3</v>
      </c>
      <c r="D31" s="38">
        <v>6</v>
      </c>
      <c r="E31" s="38">
        <f t="shared" si="0"/>
        <v>6</v>
      </c>
      <c r="F31" s="106">
        <f t="shared" si="1"/>
        <v>10.392304845413999</v>
      </c>
      <c r="G31" s="41" t="s">
        <v>731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ht="14">
      <c r="A32" s="36" t="s">
        <v>942</v>
      </c>
      <c r="B32" s="37">
        <v>50</v>
      </c>
      <c r="C32" s="38">
        <v>4</v>
      </c>
      <c r="D32" s="38">
        <v>8</v>
      </c>
      <c r="E32" s="106">
        <f>F32/1.732050807569</f>
        <v>4.618802153516679</v>
      </c>
      <c r="F32" s="106">
        <f>D32</f>
        <v>8</v>
      </c>
      <c r="G32" s="41" t="s">
        <v>731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</row>
    <row r="33" spans="1:18" ht="14">
      <c r="A33" s="36" t="s">
        <v>943</v>
      </c>
      <c r="B33" s="37">
        <v>50</v>
      </c>
      <c r="C33" s="38">
        <v>3</v>
      </c>
      <c r="D33" s="38">
        <v>6</v>
      </c>
      <c r="E33" s="106">
        <f>D33</f>
        <v>6</v>
      </c>
      <c r="F33" s="106">
        <f>E33*1.732050807569</f>
        <v>10.392304845413999</v>
      </c>
      <c r="G33" s="41" t="s">
        <v>731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</row>
    <row r="34" spans="1:18" ht="14">
      <c r="A34" s="36" t="s">
        <v>944</v>
      </c>
      <c r="B34" s="37">
        <v>50</v>
      </c>
      <c r="C34" s="38">
        <v>4</v>
      </c>
      <c r="D34" s="38">
        <v>8.5</v>
      </c>
      <c r="E34" s="106">
        <f t="shared" ref="E34:E38" si="2">F34/1.732050807569</f>
        <v>4.9074772881114717</v>
      </c>
      <c r="F34" s="106">
        <f t="shared" ref="F34:F38" si="3">D34</f>
        <v>8.5</v>
      </c>
      <c r="G34" s="41" t="s">
        <v>731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8" ht="14">
      <c r="A35" s="36" t="s">
        <v>945</v>
      </c>
      <c r="B35" s="37">
        <v>50</v>
      </c>
      <c r="C35" s="38">
        <v>5.5</v>
      </c>
      <c r="D35" s="38">
        <v>11</v>
      </c>
      <c r="E35" s="106">
        <f t="shared" si="2"/>
        <v>6.3508529610854332</v>
      </c>
      <c r="F35" s="106">
        <f t="shared" si="3"/>
        <v>11</v>
      </c>
      <c r="G35" s="41" t="s">
        <v>731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ht="14">
      <c r="A36" s="36" t="s">
        <v>946</v>
      </c>
      <c r="B36" s="37">
        <v>50</v>
      </c>
      <c r="C36" s="38">
        <v>5.5</v>
      </c>
      <c r="D36" s="38">
        <v>12.5</v>
      </c>
      <c r="E36" s="106">
        <f t="shared" si="2"/>
        <v>7.2168783648698112</v>
      </c>
      <c r="F36" s="106">
        <f t="shared" si="3"/>
        <v>12.5</v>
      </c>
      <c r="G36" s="41" t="s">
        <v>731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</row>
    <row r="37" spans="1:18" ht="14">
      <c r="A37" s="36" t="s">
        <v>947</v>
      </c>
      <c r="B37" s="37">
        <v>50</v>
      </c>
      <c r="C37" s="38">
        <v>7.5</v>
      </c>
      <c r="D37" s="38">
        <v>13.5</v>
      </c>
      <c r="E37" s="106">
        <f t="shared" si="2"/>
        <v>7.7942286340593956</v>
      </c>
      <c r="F37" s="106">
        <f t="shared" si="3"/>
        <v>13.5</v>
      </c>
      <c r="G37" s="41" t="s">
        <v>731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ht="14">
      <c r="A38" s="36" t="s">
        <v>948</v>
      </c>
      <c r="B38" s="37">
        <v>50</v>
      </c>
      <c r="C38" s="38">
        <v>7.5</v>
      </c>
      <c r="D38" s="38">
        <v>15</v>
      </c>
      <c r="E38" s="106">
        <f t="shared" si="2"/>
        <v>8.6602540378437727</v>
      </c>
      <c r="F38" s="106">
        <f t="shared" si="3"/>
        <v>15</v>
      </c>
      <c r="G38" s="41" t="s">
        <v>731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ht="14">
      <c r="A39" s="36" t="s">
        <v>949</v>
      </c>
      <c r="B39" s="37">
        <v>50</v>
      </c>
      <c r="C39" s="38">
        <v>0.37</v>
      </c>
      <c r="D39" s="38">
        <v>2.5</v>
      </c>
      <c r="E39" s="38" t="s">
        <v>705</v>
      </c>
      <c r="F39" s="106" t="s">
        <v>705</v>
      </c>
      <c r="G39" s="41" t="s">
        <v>706</v>
      </c>
      <c r="H39" s="107" t="s">
        <v>10</v>
      </c>
      <c r="I39" s="108" t="s">
        <v>950</v>
      </c>
      <c r="J39" s="109" t="s">
        <v>951</v>
      </c>
      <c r="K39" s="89"/>
      <c r="L39" s="89"/>
      <c r="M39" s="89"/>
      <c r="N39" s="89"/>
      <c r="O39" s="89"/>
      <c r="P39" s="89"/>
      <c r="Q39" s="89"/>
      <c r="R39" s="89"/>
    </row>
    <row r="40" spans="1:18" ht="14">
      <c r="A40" s="36" t="s">
        <v>952</v>
      </c>
      <c r="B40" s="37">
        <v>50</v>
      </c>
      <c r="C40" s="38">
        <v>0.55000000000000004</v>
      </c>
      <c r="D40" s="38">
        <v>3.5</v>
      </c>
      <c r="E40" s="38" t="s">
        <v>705</v>
      </c>
      <c r="F40" s="38" t="s">
        <v>705</v>
      </c>
      <c r="G40" s="41" t="s">
        <v>706</v>
      </c>
      <c r="H40" s="107" t="s">
        <v>20</v>
      </c>
      <c r="I40" s="110">
        <v>0.37</v>
      </c>
      <c r="J40" s="111" t="s">
        <v>10</v>
      </c>
      <c r="K40" s="89"/>
      <c r="L40" s="89"/>
      <c r="M40" s="89"/>
      <c r="N40" s="89"/>
      <c r="O40" s="89"/>
      <c r="P40" s="89"/>
      <c r="Q40" s="89"/>
      <c r="R40" s="89"/>
    </row>
    <row r="41" spans="1:18" ht="14">
      <c r="A41" s="36" t="s">
        <v>953</v>
      </c>
      <c r="B41" s="37">
        <v>50</v>
      </c>
      <c r="C41" s="38">
        <v>0.75</v>
      </c>
      <c r="D41" s="38">
        <v>4.5</v>
      </c>
      <c r="E41" s="38" t="s">
        <v>705</v>
      </c>
      <c r="F41" s="38" t="s">
        <v>705</v>
      </c>
      <c r="G41" s="41" t="s">
        <v>706</v>
      </c>
      <c r="H41" s="107" t="s">
        <v>20</v>
      </c>
      <c r="I41" s="110">
        <v>0.55000000000000004</v>
      </c>
      <c r="J41" s="111" t="s">
        <v>20</v>
      </c>
      <c r="K41" s="89"/>
      <c r="L41" s="89"/>
      <c r="M41" s="89"/>
      <c r="N41" s="89"/>
      <c r="O41" s="89"/>
      <c r="P41" s="89"/>
      <c r="Q41" s="89"/>
      <c r="R41" s="89"/>
    </row>
    <row r="42" spans="1:18" ht="14">
      <c r="A42" s="36" t="s">
        <v>954</v>
      </c>
      <c r="B42" s="37">
        <v>50</v>
      </c>
      <c r="C42" s="38">
        <v>1</v>
      </c>
      <c r="D42" s="38">
        <v>5</v>
      </c>
      <c r="E42" s="38" t="s">
        <v>705</v>
      </c>
      <c r="F42" s="38" t="s">
        <v>705</v>
      </c>
      <c r="G42" s="41" t="s">
        <v>706</v>
      </c>
      <c r="H42" s="107" t="s">
        <v>955</v>
      </c>
      <c r="I42" s="110">
        <v>0.75</v>
      </c>
      <c r="J42" s="111" t="s">
        <v>20</v>
      </c>
      <c r="K42" s="89"/>
      <c r="L42" s="89"/>
      <c r="M42" s="89"/>
      <c r="N42" s="89"/>
      <c r="O42" s="89"/>
      <c r="P42" s="89"/>
      <c r="Q42" s="89"/>
      <c r="R42" s="89"/>
    </row>
    <row r="43" spans="1:18" ht="14">
      <c r="A43" s="36" t="s">
        <v>956</v>
      </c>
      <c r="B43" s="37">
        <v>50</v>
      </c>
      <c r="C43" s="38">
        <v>1</v>
      </c>
      <c r="D43" s="38">
        <v>6</v>
      </c>
      <c r="E43" s="38" t="s">
        <v>705</v>
      </c>
      <c r="F43" s="38" t="s">
        <v>705</v>
      </c>
      <c r="G43" s="41" t="s">
        <v>706</v>
      </c>
      <c r="H43" s="107" t="s">
        <v>955</v>
      </c>
      <c r="I43" s="110">
        <v>1</v>
      </c>
      <c r="J43" s="111" t="s">
        <v>955</v>
      </c>
      <c r="K43" s="89"/>
      <c r="L43" s="89"/>
      <c r="M43" s="89"/>
      <c r="N43" s="89"/>
      <c r="O43" s="89"/>
      <c r="P43" s="89"/>
      <c r="Q43" s="89"/>
      <c r="R43" s="89"/>
    </row>
    <row r="44" spans="1:18" ht="14">
      <c r="A44" s="36" t="s">
        <v>957</v>
      </c>
      <c r="B44" s="37">
        <v>50</v>
      </c>
      <c r="C44" s="38">
        <v>1.1000000000000001</v>
      </c>
      <c r="D44" s="43">
        <v>7</v>
      </c>
      <c r="E44" s="38" t="s">
        <v>705</v>
      </c>
      <c r="F44" s="38" t="s">
        <v>705</v>
      </c>
      <c r="G44" s="41" t="s">
        <v>706</v>
      </c>
      <c r="H44" s="107" t="s">
        <v>30</v>
      </c>
      <c r="I44" s="110">
        <v>1.1000000000000001</v>
      </c>
      <c r="J44" s="111" t="s">
        <v>30</v>
      </c>
      <c r="K44" s="89"/>
      <c r="L44" s="89"/>
      <c r="M44" s="89"/>
      <c r="N44" s="89"/>
      <c r="O44" s="89"/>
      <c r="P44" s="89"/>
      <c r="Q44" s="89"/>
      <c r="R44" s="89"/>
    </row>
    <row r="45" spans="1:18" ht="14">
      <c r="A45" s="36" t="s">
        <v>958</v>
      </c>
      <c r="B45" s="37">
        <v>50</v>
      </c>
      <c r="C45" s="38">
        <v>1.5</v>
      </c>
      <c r="D45" s="43">
        <v>7.5</v>
      </c>
      <c r="E45" s="38" t="s">
        <v>705</v>
      </c>
      <c r="F45" s="38" t="s">
        <v>705</v>
      </c>
      <c r="G45" s="41" t="s">
        <v>706</v>
      </c>
      <c r="H45" s="107" t="s">
        <v>38</v>
      </c>
      <c r="I45" s="110">
        <v>1.5</v>
      </c>
      <c r="J45" s="111" t="s">
        <v>38</v>
      </c>
      <c r="K45" s="89"/>
      <c r="L45" s="89"/>
      <c r="M45" s="89"/>
      <c r="N45" s="89"/>
      <c r="O45" s="89"/>
      <c r="P45" s="89"/>
      <c r="Q45" s="89"/>
      <c r="R45" s="89"/>
    </row>
    <row r="46" spans="1:18" ht="14">
      <c r="A46" s="36" t="s">
        <v>959</v>
      </c>
      <c r="B46" s="37">
        <v>50</v>
      </c>
      <c r="C46" s="38">
        <v>1.5</v>
      </c>
      <c r="D46" s="43">
        <v>8.5</v>
      </c>
      <c r="E46" s="38" t="s">
        <v>705</v>
      </c>
      <c r="F46" s="38" t="s">
        <v>705</v>
      </c>
      <c r="G46" s="41" t="s">
        <v>706</v>
      </c>
      <c r="H46" s="107" t="s">
        <v>38</v>
      </c>
      <c r="I46" s="110">
        <v>1.8</v>
      </c>
      <c r="J46" s="111" t="s">
        <v>960</v>
      </c>
      <c r="K46" s="89"/>
      <c r="L46" s="89"/>
      <c r="M46" s="89"/>
      <c r="N46" s="89"/>
      <c r="O46" s="89"/>
      <c r="P46" s="89"/>
      <c r="Q46" s="89"/>
      <c r="R46" s="89"/>
    </row>
    <row r="47" spans="1:18" ht="14">
      <c r="A47" s="36" t="s">
        <v>961</v>
      </c>
      <c r="B47" s="37">
        <v>50</v>
      </c>
      <c r="C47" s="38">
        <v>1.8</v>
      </c>
      <c r="D47" s="43">
        <v>10</v>
      </c>
      <c r="E47" s="38" t="s">
        <v>705</v>
      </c>
      <c r="F47" s="38" t="s">
        <v>705</v>
      </c>
      <c r="G47" s="41" t="s">
        <v>706</v>
      </c>
      <c r="H47" s="107" t="s">
        <v>960</v>
      </c>
      <c r="I47" s="112"/>
      <c r="J47" s="112"/>
      <c r="K47" s="89"/>
      <c r="L47" s="89"/>
      <c r="M47" s="89"/>
      <c r="N47" s="89"/>
      <c r="O47" s="89"/>
      <c r="P47" s="89"/>
      <c r="Q47" s="89"/>
      <c r="R47" s="89"/>
    </row>
    <row r="48" spans="1:18" ht="14">
      <c r="A48" s="36" t="s">
        <v>962</v>
      </c>
      <c r="B48" s="37">
        <v>50</v>
      </c>
      <c r="C48" s="38">
        <v>0.55000000000000004</v>
      </c>
      <c r="D48" s="43">
        <v>3</v>
      </c>
      <c r="E48" s="38" t="s">
        <v>705</v>
      </c>
      <c r="F48" s="38" t="s">
        <v>705</v>
      </c>
      <c r="G48" s="41" t="s">
        <v>706</v>
      </c>
      <c r="H48" s="107" t="s">
        <v>20</v>
      </c>
      <c r="I48" s="112"/>
      <c r="J48" s="112"/>
      <c r="K48" s="89"/>
      <c r="L48" s="89"/>
      <c r="M48" s="89"/>
      <c r="N48" s="89"/>
      <c r="O48" s="89"/>
      <c r="P48" s="89"/>
      <c r="Q48" s="89"/>
      <c r="R48" s="89"/>
    </row>
    <row r="49" spans="1:18" ht="14">
      <c r="A49" s="36" t="s">
        <v>963</v>
      </c>
      <c r="B49" s="37">
        <v>50</v>
      </c>
      <c r="C49" s="38">
        <v>0.75</v>
      </c>
      <c r="D49" s="43">
        <v>4.5</v>
      </c>
      <c r="E49" s="38" t="s">
        <v>705</v>
      </c>
      <c r="F49" s="38" t="s">
        <v>705</v>
      </c>
      <c r="G49" s="41" t="s">
        <v>706</v>
      </c>
      <c r="H49" s="107" t="s">
        <v>20</v>
      </c>
      <c r="I49" s="112"/>
      <c r="J49" s="112"/>
      <c r="K49" s="89"/>
      <c r="L49" s="89"/>
      <c r="M49" s="89"/>
      <c r="N49" s="89"/>
      <c r="O49" s="89"/>
      <c r="P49" s="89"/>
      <c r="Q49" s="89"/>
      <c r="R49" s="89"/>
    </row>
    <row r="50" spans="1:18" ht="14">
      <c r="A50" s="36" t="s">
        <v>964</v>
      </c>
      <c r="B50" s="37">
        <v>50</v>
      </c>
      <c r="C50" s="38">
        <v>1</v>
      </c>
      <c r="D50" s="43">
        <v>6</v>
      </c>
      <c r="E50" s="38" t="s">
        <v>705</v>
      </c>
      <c r="F50" s="38" t="s">
        <v>705</v>
      </c>
      <c r="G50" s="41" t="s">
        <v>706</v>
      </c>
      <c r="H50" s="107" t="s">
        <v>955</v>
      </c>
      <c r="I50" s="112"/>
      <c r="J50" s="112"/>
      <c r="K50" s="89"/>
      <c r="L50" s="89"/>
      <c r="M50" s="89"/>
      <c r="N50" s="89"/>
      <c r="O50" s="89"/>
      <c r="P50" s="89"/>
      <c r="Q50" s="89"/>
      <c r="R50" s="89"/>
    </row>
    <row r="51" spans="1:18" ht="14">
      <c r="A51" s="36" t="s">
        <v>965</v>
      </c>
      <c r="B51" s="37">
        <v>50</v>
      </c>
      <c r="C51" s="38">
        <v>1.5</v>
      </c>
      <c r="D51" s="43">
        <v>7</v>
      </c>
      <c r="E51" s="38" t="s">
        <v>705</v>
      </c>
      <c r="F51" s="38" t="s">
        <v>705</v>
      </c>
      <c r="G51" s="41" t="s">
        <v>706</v>
      </c>
      <c r="H51" s="107" t="s">
        <v>38</v>
      </c>
      <c r="I51" s="112"/>
      <c r="J51" s="112"/>
      <c r="K51" s="89"/>
      <c r="L51" s="89"/>
      <c r="M51" s="89"/>
      <c r="N51" s="89"/>
      <c r="O51" s="89"/>
      <c r="P51" s="89"/>
      <c r="Q51" s="89"/>
      <c r="R51" s="89"/>
    </row>
    <row r="52" spans="1:18" ht="14">
      <c r="A52" s="36" t="s">
        <v>966</v>
      </c>
      <c r="B52" s="37">
        <v>50</v>
      </c>
      <c r="C52" s="38">
        <v>1.5</v>
      </c>
      <c r="D52" s="43">
        <v>8</v>
      </c>
      <c r="E52" s="38" t="s">
        <v>705</v>
      </c>
      <c r="F52" s="38" t="s">
        <v>705</v>
      </c>
      <c r="G52" s="41" t="s">
        <v>706</v>
      </c>
      <c r="H52" s="107" t="s">
        <v>38</v>
      </c>
      <c r="I52" s="112"/>
      <c r="J52" s="112"/>
      <c r="K52" s="89"/>
      <c r="L52" s="89"/>
      <c r="M52" s="89"/>
      <c r="N52" s="89"/>
      <c r="O52" s="89"/>
      <c r="P52" s="89"/>
      <c r="Q52" s="89"/>
      <c r="R52" s="89"/>
    </row>
    <row r="53" spans="1:18" ht="14">
      <c r="A53" s="36" t="s">
        <v>967</v>
      </c>
      <c r="B53" s="37">
        <v>50</v>
      </c>
      <c r="C53" s="38">
        <v>1.1000000000000001</v>
      </c>
      <c r="D53" s="43">
        <v>7.4</v>
      </c>
      <c r="E53" s="38" t="s">
        <v>705</v>
      </c>
      <c r="F53" s="38" t="s">
        <v>705</v>
      </c>
      <c r="G53" s="41" t="s">
        <v>706</v>
      </c>
      <c r="H53" s="107" t="s">
        <v>30</v>
      </c>
      <c r="I53" s="112"/>
      <c r="J53" s="112"/>
      <c r="K53" s="89"/>
      <c r="L53" s="89"/>
      <c r="M53" s="89"/>
      <c r="N53" s="89"/>
      <c r="O53" s="89"/>
      <c r="P53" s="89"/>
      <c r="Q53" s="89"/>
      <c r="R53" s="89"/>
    </row>
    <row r="54" spans="1:18" ht="14">
      <c r="A54" s="36" t="s">
        <v>968</v>
      </c>
      <c r="B54" s="37">
        <v>50</v>
      </c>
      <c r="C54" s="38">
        <v>1.5</v>
      </c>
      <c r="D54" s="43">
        <v>9.1999999999999993</v>
      </c>
      <c r="E54" s="38" t="s">
        <v>705</v>
      </c>
      <c r="F54" s="38" t="s">
        <v>705</v>
      </c>
      <c r="G54" s="41" t="s">
        <v>706</v>
      </c>
      <c r="H54" s="107" t="s">
        <v>38</v>
      </c>
      <c r="I54" s="112"/>
      <c r="J54" s="112"/>
      <c r="K54" s="89"/>
      <c r="L54" s="89"/>
      <c r="M54" s="89"/>
      <c r="N54" s="89"/>
      <c r="O54" s="89"/>
      <c r="P54" s="89"/>
      <c r="Q54" s="89"/>
      <c r="R54" s="89"/>
    </row>
    <row r="55" spans="1:18" ht="14">
      <c r="A55" s="36" t="s">
        <v>969</v>
      </c>
      <c r="B55" s="37">
        <v>50</v>
      </c>
      <c r="C55" s="38">
        <v>1.1000000000000001</v>
      </c>
      <c r="D55" s="43">
        <v>6.5</v>
      </c>
      <c r="E55" s="38" t="s">
        <v>705</v>
      </c>
      <c r="F55" s="38" t="s">
        <v>705</v>
      </c>
      <c r="G55" s="41" t="s">
        <v>706</v>
      </c>
      <c r="H55" s="107" t="s">
        <v>30</v>
      </c>
      <c r="I55" s="112"/>
      <c r="J55" s="112"/>
      <c r="K55" s="89"/>
      <c r="L55" s="89"/>
      <c r="M55" s="89"/>
      <c r="N55" s="89"/>
      <c r="O55" s="89"/>
      <c r="P55" s="89"/>
      <c r="Q55" s="89"/>
      <c r="R55" s="89"/>
    </row>
    <row r="56" spans="1:18" ht="14">
      <c r="A56" s="36" t="s">
        <v>970</v>
      </c>
      <c r="B56" s="37">
        <v>50</v>
      </c>
      <c r="C56" s="38">
        <v>1.5</v>
      </c>
      <c r="D56" s="43">
        <v>8</v>
      </c>
      <c r="E56" s="38" t="s">
        <v>705</v>
      </c>
      <c r="F56" s="38" t="s">
        <v>705</v>
      </c>
      <c r="G56" s="41" t="s">
        <v>706</v>
      </c>
      <c r="H56" s="107" t="s">
        <v>38</v>
      </c>
      <c r="I56" s="112"/>
      <c r="J56" s="112"/>
      <c r="K56" s="89"/>
      <c r="L56" s="89"/>
      <c r="M56" s="89"/>
      <c r="N56" s="89"/>
      <c r="O56" s="89"/>
      <c r="P56" s="89"/>
      <c r="Q56" s="89"/>
      <c r="R56" s="89"/>
    </row>
    <row r="57" spans="1:18" ht="14">
      <c r="A57" s="36" t="s">
        <v>971</v>
      </c>
      <c r="B57" s="37">
        <v>50</v>
      </c>
      <c r="C57" s="38">
        <v>1.8</v>
      </c>
      <c r="D57" s="43">
        <v>10</v>
      </c>
      <c r="E57" s="38" t="s">
        <v>705</v>
      </c>
      <c r="F57" s="38" t="s">
        <v>705</v>
      </c>
      <c r="G57" s="41" t="s">
        <v>706</v>
      </c>
      <c r="H57" s="107" t="s">
        <v>960</v>
      </c>
      <c r="I57" s="112"/>
      <c r="J57" s="112"/>
      <c r="K57" s="89"/>
      <c r="L57" s="89"/>
      <c r="M57" s="89"/>
      <c r="N57" s="89"/>
      <c r="O57" s="89"/>
      <c r="P57" s="89"/>
      <c r="Q57" s="89"/>
      <c r="R57" s="89"/>
    </row>
    <row r="58" spans="1:18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</row>
    <row r="59" spans="1:18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</row>
    <row r="60" spans="1:18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</row>
    <row r="61" spans="1:18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</row>
    <row r="62" spans="1:18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</row>
    <row r="63" spans="1:18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</row>
    <row r="64" spans="1:18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</row>
    <row r="65" spans="1:18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</row>
    <row r="67" spans="1:18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</row>
    <row r="68" spans="1:18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</row>
    <row r="69" spans="1:18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</row>
    <row r="70" spans="1:18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</row>
    <row r="71" spans="1:18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</row>
    <row r="72" spans="1:18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</row>
    <row r="73" spans="1:18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</row>
    <row r="74" spans="1:18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</row>
    <row r="75" spans="1:18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</row>
    <row r="76" spans="1:18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</row>
    <row r="77" spans="1:18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</row>
    <row r="78" spans="1:18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</row>
    <row r="79" spans="1:18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</row>
    <row r="80" spans="1:18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</row>
    <row r="81" spans="1:18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</row>
    <row r="82" spans="1:18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</row>
    <row r="83" spans="1:18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</row>
    <row r="84" spans="1:18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</row>
    <row r="85" spans="1:18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</row>
    <row r="86" spans="1:18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</row>
    <row r="87" spans="1:18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</row>
    <row r="88" spans="1:18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</row>
    <row r="89" spans="1:18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</row>
    <row r="90" spans="1:18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</row>
    <row r="91" spans="1:18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</row>
    <row r="92" spans="1:18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</row>
    <row r="93" spans="1:18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</row>
    <row r="94" spans="1:18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</row>
    <row r="95" spans="1:18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</row>
    <row r="96" spans="1:18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</row>
    <row r="97" spans="1:18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</row>
    <row r="98" spans="1:18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</row>
    <row r="99" spans="1:18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</row>
    <row r="100" spans="1:18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</row>
    <row r="101" spans="1:18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</row>
    <row r="102" spans="1:18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</row>
    <row r="103" spans="1:18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</row>
    <row r="104" spans="1:18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</row>
    <row r="105" spans="1:18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</row>
    <row r="106" spans="1:18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</row>
    <row r="107" spans="1:18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</row>
    <row r="108" spans="1:18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</row>
    <row r="109" spans="1:18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</row>
    <row r="110" spans="1:18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</row>
    <row r="111" spans="1:18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</row>
    <row r="112" spans="1:18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</row>
    <row r="113" spans="1:18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</row>
    <row r="114" spans="1:18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</row>
    <row r="115" spans="1:18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</row>
    <row r="116" spans="1:18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</row>
    <row r="117" spans="1:18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</row>
    <row r="118" spans="1:18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</row>
    <row r="119" spans="1:18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</row>
    <row r="120" spans="1:18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</row>
    <row r="121" spans="1:18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</row>
    <row r="122" spans="1:18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</row>
    <row r="123" spans="1:18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</row>
    <row r="124" spans="1:18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</row>
    <row r="125" spans="1:18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</row>
    <row r="126" spans="1:18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</row>
    <row r="127" spans="1:18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</row>
    <row r="128" spans="1:18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</row>
    <row r="129" spans="1:18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</row>
    <row r="130" spans="1:18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</row>
    <row r="131" spans="1:18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</row>
    <row r="132" spans="1:18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</row>
    <row r="133" spans="1:18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</row>
    <row r="134" spans="1:18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</row>
    <row r="135" spans="1:18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</row>
    <row r="136" spans="1:18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</row>
    <row r="137" spans="1:18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</row>
    <row r="138" spans="1:18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</row>
    <row r="139" spans="1:18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</row>
    <row r="140" spans="1:18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</row>
    <row r="141" spans="1:18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</row>
    <row r="142" spans="1:18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</row>
    <row r="143" spans="1:18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</row>
    <row r="144" spans="1:18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</row>
    <row r="145" spans="1:18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</row>
    <row r="146" spans="1:18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</row>
    <row r="147" spans="1:18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</row>
    <row r="148" spans="1:18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</row>
    <row r="149" spans="1:18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</row>
    <row r="150" spans="1:18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</row>
    <row r="151" spans="1:18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</row>
    <row r="152" spans="1:18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</row>
    <row r="153" spans="1:18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</row>
    <row r="154" spans="1:18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</row>
    <row r="155" spans="1:18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</row>
    <row r="156" spans="1:18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</row>
    <row r="157" spans="1:18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</row>
    <row r="158" spans="1:18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</row>
    <row r="159" spans="1:18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</row>
    <row r="160" spans="1:18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</row>
    <row r="161" spans="1:18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</row>
    <row r="162" spans="1:18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</row>
    <row r="163" spans="1:18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</row>
    <row r="164" spans="1:18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</row>
    <row r="165" spans="1:18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</row>
    <row r="166" spans="1:18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</row>
    <row r="167" spans="1:18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</row>
    <row r="168" spans="1:18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</row>
    <row r="169" spans="1:18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</row>
    <row r="170" spans="1:18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</row>
    <row r="171" spans="1:18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</row>
    <row r="172" spans="1:18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</row>
    <row r="173" spans="1:18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</row>
    <row r="174" spans="1:18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</row>
    <row r="175" spans="1:18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</row>
    <row r="176" spans="1:18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</row>
    <row r="177" spans="1:18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</row>
    <row r="178" spans="1:18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</row>
    <row r="179" spans="1:18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</row>
    <row r="180" spans="1:18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</row>
    <row r="181" spans="1:18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</row>
    <row r="182" spans="1:18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</row>
    <row r="183" spans="1:18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</row>
    <row r="184" spans="1:18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</row>
    <row r="185" spans="1:18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</row>
    <row r="186" spans="1:18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</row>
    <row r="187" spans="1:18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</row>
    <row r="188" spans="1:18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</row>
    <row r="189" spans="1:18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</row>
    <row r="190" spans="1:18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</row>
    <row r="191" spans="1:18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</row>
    <row r="192" spans="1:18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</row>
    <row r="193" spans="1:18">
      <c r="A193" s="50"/>
      <c r="B193" s="48"/>
      <c r="C193" s="89"/>
      <c r="D193" s="48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</row>
    <row r="194" spans="1:18">
      <c r="A194" s="50"/>
      <c r="B194" s="48"/>
      <c r="C194" s="89"/>
      <c r="D194" s="48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</row>
    <row r="195" spans="1:18">
      <c r="A195" s="50"/>
      <c r="B195" s="48"/>
      <c r="C195" s="89"/>
      <c r="D195" s="48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</row>
    <row r="196" spans="1:18">
      <c r="A196" s="50"/>
      <c r="B196" s="48"/>
      <c r="C196" s="89"/>
      <c r="D196" s="48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</row>
    <row r="197" spans="1:18">
      <c r="A197" s="50"/>
      <c r="B197" s="48"/>
      <c r="C197" s="89"/>
      <c r="D197" s="48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</row>
    <row r="198" spans="1:18">
      <c r="A198" s="50"/>
      <c r="B198" s="48"/>
      <c r="C198" s="89"/>
      <c r="D198" s="48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</row>
    <row r="199" spans="1:18">
      <c r="A199" s="50"/>
      <c r="B199" s="48"/>
      <c r="C199" s="89"/>
      <c r="D199" s="48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</row>
    <row r="200" spans="1:18">
      <c r="A200" s="50"/>
      <c r="B200" s="48"/>
      <c r="C200" s="89"/>
      <c r="D200" s="48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</row>
  </sheetData>
  <sheetProtection formatCells="0" insertHyperlinks="0" autoFilter="0"/>
  <autoFilter ref="A1:R57" xr:uid="{00000000-0009-0000-0000-000006000000}"/>
  <mergeCells count="1">
    <mergeCell ref="I3:L7"/>
  </mergeCells>
  <phoneticPr fontId="4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00"/>
  <sheetViews>
    <sheetView workbookViewId="0">
      <selection activeCell="I3" sqref="I3:L7"/>
    </sheetView>
  </sheetViews>
  <sheetFormatPr baseColWidth="10" defaultColWidth="14" defaultRowHeight="14"/>
  <cols>
    <col min="1" max="1" width="12.796875" style="32" customWidth="1"/>
    <col min="2" max="2" width="8.59765625" style="32" customWidth="1"/>
    <col min="4" max="4" width="19" style="32" customWidth="1"/>
    <col min="5" max="5" width="17.19921875" customWidth="1"/>
    <col min="6" max="6" width="16.796875" customWidth="1"/>
  </cols>
  <sheetData>
    <row r="1" spans="1:20" ht="31">
      <c r="A1" s="33" t="s">
        <v>0</v>
      </c>
      <c r="B1" s="34" t="s">
        <v>1</v>
      </c>
      <c r="C1" s="3" t="s">
        <v>897</v>
      </c>
      <c r="D1" s="3" t="s">
        <v>699</v>
      </c>
      <c r="E1" s="103" t="s">
        <v>972</v>
      </c>
      <c r="F1" s="3" t="s">
        <v>911</v>
      </c>
      <c r="G1" s="55" t="s">
        <v>702</v>
      </c>
      <c r="H1" s="95" t="s">
        <v>703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>
      <c r="A2" s="88" t="s">
        <v>973</v>
      </c>
      <c r="B2" s="48">
        <v>50</v>
      </c>
      <c r="C2" s="52">
        <v>0.37</v>
      </c>
      <c r="D2" s="53">
        <v>1.3</v>
      </c>
      <c r="E2" s="52">
        <f>D2</f>
        <v>1.3</v>
      </c>
      <c r="F2" s="56">
        <v>2.2490000000000001</v>
      </c>
      <c r="G2" s="41" t="s">
        <v>731</v>
      </c>
      <c r="H2" s="102"/>
      <c r="I2" s="42" t="s">
        <v>13</v>
      </c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ht="13" customHeight="1">
      <c r="A3" s="44" t="s">
        <v>974</v>
      </c>
      <c r="B3" s="48">
        <v>50</v>
      </c>
      <c r="C3" s="52">
        <v>0.75</v>
      </c>
      <c r="D3" s="52">
        <v>2.2999999999999998</v>
      </c>
      <c r="E3" s="52">
        <f t="shared" ref="E3:E8" si="0">D3</f>
        <v>2.2999999999999998</v>
      </c>
      <c r="F3" s="56">
        <v>3.9790000000000001</v>
      </c>
      <c r="G3" s="41" t="s">
        <v>731</v>
      </c>
      <c r="H3" s="102"/>
      <c r="I3" s="165" t="s">
        <v>15</v>
      </c>
      <c r="J3" s="165"/>
      <c r="K3" s="165"/>
      <c r="L3" s="165"/>
      <c r="M3" s="102"/>
      <c r="N3" s="102"/>
      <c r="O3" s="102"/>
      <c r="P3" s="102"/>
      <c r="Q3" s="102"/>
      <c r="R3" s="102"/>
      <c r="S3" s="102"/>
      <c r="T3" s="102"/>
    </row>
    <row r="4" spans="1:20">
      <c r="A4" s="44" t="s">
        <v>975</v>
      </c>
      <c r="B4" s="48">
        <v>50</v>
      </c>
      <c r="C4" s="52">
        <v>0.9</v>
      </c>
      <c r="D4" s="52">
        <v>2.7</v>
      </c>
      <c r="E4" s="52">
        <f t="shared" si="0"/>
        <v>2.7</v>
      </c>
      <c r="F4" s="56">
        <v>4.6710000000000003</v>
      </c>
      <c r="G4" s="41" t="s">
        <v>731</v>
      </c>
      <c r="H4" s="102"/>
      <c r="I4" s="165"/>
      <c r="J4" s="165"/>
      <c r="K4" s="165"/>
      <c r="L4" s="165"/>
      <c r="M4" s="102"/>
      <c r="N4" s="102"/>
      <c r="O4" s="102"/>
      <c r="P4" s="102"/>
      <c r="Q4" s="102"/>
      <c r="R4" s="102"/>
      <c r="S4" s="102"/>
      <c r="T4" s="102"/>
    </row>
    <row r="5" spans="1:20">
      <c r="A5" s="44" t="s">
        <v>976</v>
      </c>
      <c r="B5" s="48">
        <v>50</v>
      </c>
      <c r="C5" s="52">
        <v>1.1000000000000001</v>
      </c>
      <c r="D5" s="52">
        <v>3</v>
      </c>
      <c r="E5" s="52">
        <f t="shared" si="0"/>
        <v>3</v>
      </c>
      <c r="F5" s="56">
        <v>5.19</v>
      </c>
      <c r="G5" s="41" t="s">
        <v>731</v>
      </c>
      <c r="H5" s="102"/>
      <c r="I5" s="165"/>
      <c r="J5" s="165"/>
      <c r="K5" s="165"/>
      <c r="L5" s="165"/>
      <c r="M5" s="102"/>
      <c r="N5" s="102"/>
      <c r="O5" s="102"/>
      <c r="P5" s="102"/>
      <c r="Q5" s="102"/>
      <c r="R5" s="102"/>
      <c r="S5" s="102"/>
      <c r="T5" s="102"/>
    </row>
    <row r="6" spans="1:20">
      <c r="A6" s="44" t="s">
        <v>977</v>
      </c>
      <c r="B6" s="48">
        <v>50</v>
      </c>
      <c r="C6" s="52">
        <v>1.5</v>
      </c>
      <c r="D6" s="52">
        <v>4.3</v>
      </c>
      <c r="E6" s="52">
        <f t="shared" si="0"/>
        <v>4.3</v>
      </c>
      <c r="F6" s="56">
        <v>7.4390000000000001</v>
      </c>
      <c r="G6" s="41" t="s">
        <v>731</v>
      </c>
      <c r="H6" s="102"/>
      <c r="I6" s="165"/>
      <c r="J6" s="165"/>
      <c r="K6" s="165"/>
      <c r="L6" s="165"/>
      <c r="M6" s="102"/>
      <c r="N6" s="102"/>
      <c r="O6" s="102"/>
      <c r="P6" s="102"/>
      <c r="Q6" s="102"/>
      <c r="R6" s="102"/>
      <c r="S6" s="102"/>
      <c r="T6" s="102"/>
    </row>
    <row r="7" spans="1:20">
      <c r="A7" s="44" t="s">
        <v>978</v>
      </c>
      <c r="B7" s="48">
        <v>50</v>
      </c>
      <c r="C7" s="52">
        <v>2.2000000000000002</v>
      </c>
      <c r="D7" s="52">
        <v>5.5</v>
      </c>
      <c r="E7" s="52">
        <f t="shared" si="0"/>
        <v>5.5</v>
      </c>
      <c r="F7" s="56">
        <v>9.5150000000000006</v>
      </c>
      <c r="G7" s="41" t="s">
        <v>731</v>
      </c>
      <c r="H7" s="102"/>
      <c r="I7" s="165"/>
      <c r="J7" s="165"/>
      <c r="K7" s="165"/>
      <c r="L7" s="165"/>
      <c r="M7" s="102"/>
      <c r="N7" s="102"/>
      <c r="O7" s="102"/>
      <c r="P7" s="102"/>
      <c r="Q7" s="102"/>
      <c r="R7" s="102"/>
      <c r="S7" s="102"/>
      <c r="T7" s="102"/>
    </row>
    <row r="8" spans="1:20">
      <c r="A8" s="44" t="s">
        <v>979</v>
      </c>
      <c r="B8" s="48">
        <v>50</v>
      </c>
      <c r="C8" s="52">
        <v>3</v>
      </c>
      <c r="D8" s="52">
        <v>7.5</v>
      </c>
      <c r="E8" s="52">
        <f t="shared" si="0"/>
        <v>7.5</v>
      </c>
      <c r="F8" s="56">
        <v>12.975</v>
      </c>
      <c r="G8" s="41" t="s">
        <v>731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1:20">
      <c r="A9" s="44" t="s">
        <v>980</v>
      </c>
      <c r="B9" s="48">
        <v>50</v>
      </c>
      <c r="C9" s="52">
        <v>0.37</v>
      </c>
      <c r="D9" s="52">
        <v>3.3</v>
      </c>
      <c r="E9" s="56">
        <v>1.9075144508670501</v>
      </c>
      <c r="F9" s="56">
        <f>E9</f>
        <v>1.9075144508670501</v>
      </c>
      <c r="G9" s="41" t="s">
        <v>731</v>
      </c>
      <c r="H9" s="104" t="s">
        <v>981</v>
      </c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</row>
    <row r="10" spans="1:20">
      <c r="A10" s="44" t="s">
        <v>982</v>
      </c>
      <c r="B10" s="48">
        <v>50</v>
      </c>
      <c r="C10" s="52">
        <v>0.75</v>
      </c>
      <c r="D10" s="52">
        <v>5.6</v>
      </c>
      <c r="E10" s="56">
        <v>3.2369942196531798</v>
      </c>
      <c r="F10" s="56">
        <f t="shared" ref="F10:F14" si="1">E10</f>
        <v>3.2369942196531798</v>
      </c>
      <c r="G10" s="41" t="s">
        <v>731</v>
      </c>
      <c r="H10" s="104" t="s">
        <v>26</v>
      </c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</row>
    <row r="11" spans="1:20">
      <c r="A11" s="44" t="s">
        <v>983</v>
      </c>
      <c r="B11" s="48">
        <v>50</v>
      </c>
      <c r="C11" s="52">
        <v>0.9</v>
      </c>
      <c r="D11" s="52">
        <v>7</v>
      </c>
      <c r="E11" s="56">
        <v>4.04624277456647</v>
      </c>
      <c r="F11" s="56">
        <f t="shared" si="1"/>
        <v>4.04624277456647</v>
      </c>
      <c r="G11" s="41" t="s">
        <v>731</v>
      </c>
      <c r="H11" s="104" t="s">
        <v>955</v>
      </c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</row>
    <row r="12" spans="1:20">
      <c r="A12" s="44" t="s">
        <v>984</v>
      </c>
      <c r="B12" s="48">
        <v>50</v>
      </c>
      <c r="C12" s="52">
        <v>1.1000000000000001</v>
      </c>
      <c r="D12" s="52">
        <v>8.5</v>
      </c>
      <c r="E12" s="56">
        <v>4.9132947976878603</v>
      </c>
      <c r="F12" s="56">
        <f t="shared" si="1"/>
        <v>4.9132947976878603</v>
      </c>
      <c r="G12" s="41" t="s">
        <v>731</v>
      </c>
      <c r="H12" s="104" t="s">
        <v>30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</row>
    <row r="13" spans="1:20">
      <c r="A13" s="44" t="s">
        <v>985</v>
      </c>
      <c r="B13" s="48">
        <v>50</v>
      </c>
      <c r="C13" s="52">
        <v>1.5</v>
      </c>
      <c r="D13" s="52">
        <v>11</v>
      </c>
      <c r="E13" s="56">
        <v>6.35838150289017</v>
      </c>
      <c r="F13" s="56">
        <f t="shared" si="1"/>
        <v>6.35838150289017</v>
      </c>
      <c r="G13" s="41" t="s">
        <v>731</v>
      </c>
      <c r="H13" s="104" t="s">
        <v>38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</row>
    <row r="14" spans="1:20">
      <c r="A14" s="44" t="s">
        <v>986</v>
      </c>
      <c r="B14" s="48">
        <v>50</v>
      </c>
      <c r="C14" s="52">
        <v>2.2000000000000002</v>
      </c>
      <c r="D14" s="52">
        <v>14.8</v>
      </c>
      <c r="E14" s="56">
        <v>8.5549132947976894</v>
      </c>
      <c r="F14" s="56">
        <f t="shared" si="1"/>
        <v>8.5549132947976894</v>
      </c>
      <c r="G14" s="41" t="s">
        <v>731</v>
      </c>
      <c r="H14" s="104" t="s">
        <v>42</v>
      </c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</row>
    <row r="15" spans="1:20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</row>
    <row r="16" spans="1:20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</row>
    <row r="17" spans="1:20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</row>
    <row r="18" spans="1:20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</row>
    <row r="19" spans="1:20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</row>
    <row r="20" spans="1:20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</row>
    <row r="21" spans="1:20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</row>
    <row r="22" spans="1:20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</row>
    <row r="23" spans="1:20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</row>
    <row r="24" spans="1:20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</row>
    <row r="25" spans="1:20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</row>
    <row r="26" spans="1:20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</row>
    <row r="27" spans="1:20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</row>
    <row r="28" spans="1:20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</row>
    <row r="29" spans="1:20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</row>
    <row r="30" spans="1:20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</row>
    <row r="31" spans="1:20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</row>
    <row r="32" spans="1:20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</row>
    <row r="33" spans="1:20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</row>
    <row r="34" spans="1:20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</row>
    <row r="35" spans="1:20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</row>
    <row r="36" spans="1:20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</row>
    <row r="37" spans="1:20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</row>
    <row r="38" spans="1:20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</row>
    <row r="39" spans="1:20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</row>
    <row r="40" spans="1:20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</row>
    <row r="41" spans="1:20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</row>
    <row r="42" spans="1:20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</row>
    <row r="43" spans="1:20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</row>
    <row r="44" spans="1:20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</row>
    <row r="45" spans="1:20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</row>
    <row r="46" spans="1:20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</row>
    <row r="47" spans="1:20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</row>
    <row r="48" spans="1:20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</row>
    <row r="49" spans="1:20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</row>
    <row r="50" spans="1:20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</row>
    <row r="51" spans="1:20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</row>
    <row r="52" spans="1:20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</row>
    <row r="53" spans="1:20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</row>
    <row r="54" spans="1:20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</row>
    <row r="55" spans="1:20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</row>
    <row r="56" spans="1:20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</row>
    <row r="57" spans="1:20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</row>
    <row r="58" spans="1:20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</row>
    <row r="59" spans="1:20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</row>
    <row r="60" spans="1:20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</row>
    <row r="61" spans="1:20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</row>
    <row r="62" spans="1:20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</row>
    <row r="63" spans="1:20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</row>
    <row r="64" spans="1:20">
      <c r="A64" s="44"/>
      <c r="B64" s="48"/>
      <c r="C64" s="102"/>
      <c r="D64" s="47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</row>
    <row r="65" spans="1:20">
      <c r="A65" s="44"/>
      <c r="B65" s="48"/>
      <c r="C65" s="102"/>
      <c r="D65" s="47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</row>
    <row r="66" spans="1:20">
      <c r="A66" s="44"/>
      <c r="B66" s="48"/>
      <c r="C66" s="102"/>
      <c r="D66" s="47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</row>
    <row r="67" spans="1:20">
      <c r="A67" s="44"/>
      <c r="B67" s="48"/>
      <c r="C67" s="102"/>
      <c r="D67" s="47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</row>
    <row r="68" spans="1:20">
      <c r="A68" s="44"/>
      <c r="B68" s="48"/>
      <c r="C68" s="102"/>
      <c r="D68" s="47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</row>
    <row r="69" spans="1:20">
      <c r="A69" s="44"/>
      <c r="B69" s="48"/>
      <c r="C69" s="102"/>
      <c r="D69" s="47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</row>
    <row r="70" spans="1:20">
      <c r="A70" s="44"/>
      <c r="B70" s="48"/>
      <c r="C70" s="102"/>
      <c r="D70" s="47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</row>
    <row r="71" spans="1:20">
      <c r="A71" s="44"/>
      <c r="B71" s="48"/>
      <c r="C71" s="102"/>
      <c r="D71" s="47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</row>
    <row r="72" spans="1:20">
      <c r="A72" s="44"/>
      <c r="B72" s="48"/>
      <c r="C72" s="102"/>
      <c r="D72" s="47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</row>
    <row r="73" spans="1:20">
      <c r="A73" s="44"/>
      <c r="B73" s="48"/>
      <c r="C73" s="102"/>
      <c r="D73" s="47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</row>
    <row r="74" spans="1:20">
      <c r="A74" s="44"/>
      <c r="B74" s="48"/>
      <c r="C74" s="102"/>
      <c r="D74" s="47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</row>
    <row r="75" spans="1:20">
      <c r="A75" s="44"/>
      <c r="B75" s="48"/>
      <c r="C75" s="102"/>
      <c r="D75" s="47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</row>
    <row r="76" spans="1:20">
      <c r="A76" s="44"/>
      <c r="B76" s="48"/>
      <c r="C76" s="102"/>
      <c r="D76" s="47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</row>
    <row r="77" spans="1:20">
      <c r="A77" s="44"/>
      <c r="B77" s="48"/>
      <c r="C77" s="102"/>
      <c r="D77" s="47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</row>
    <row r="78" spans="1:20">
      <c r="A78" s="44"/>
      <c r="B78" s="48"/>
      <c r="C78" s="102"/>
      <c r="D78" s="47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</row>
    <row r="79" spans="1:20">
      <c r="A79" s="44"/>
      <c r="B79" s="48"/>
      <c r="C79" s="102"/>
      <c r="D79" s="47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</row>
    <row r="80" spans="1:20">
      <c r="A80" s="44"/>
      <c r="B80" s="48"/>
      <c r="C80" s="102"/>
      <c r="D80" s="47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</row>
    <row r="81" spans="1:20">
      <c r="A81" s="44"/>
      <c r="B81" s="48"/>
      <c r="C81" s="102"/>
      <c r="D81" s="47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</row>
    <row r="82" spans="1:20">
      <c r="A82" s="44"/>
      <c r="B82" s="48"/>
      <c r="C82" s="102"/>
      <c r="D82" s="47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</row>
    <row r="83" spans="1:20">
      <c r="A83" s="50"/>
      <c r="B83" s="48"/>
      <c r="C83" s="102"/>
      <c r="D83" s="50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</row>
    <row r="84" spans="1:20">
      <c r="A84" s="50"/>
      <c r="B84" s="48"/>
      <c r="C84" s="102"/>
      <c r="D84" s="50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</row>
    <row r="85" spans="1:20">
      <c r="A85" s="50"/>
      <c r="B85" s="48"/>
      <c r="C85" s="102"/>
      <c r="D85" s="50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</row>
    <row r="86" spans="1:20">
      <c r="A86" s="50"/>
      <c r="B86" s="48"/>
      <c r="C86" s="102"/>
      <c r="D86" s="50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</row>
    <row r="87" spans="1:20">
      <c r="A87" s="50"/>
      <c r="B87" s="48"/>
      <c r="C87" s="102"/>
      <c r="D87" s="50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</row>
    <row r="88" spans="1:20">
      <c r="A88" s="50"/>
      <c r="B88" s="48"/>
      <c r="C88" s="102"/>
      <c r="D88" s="50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</row>
    <row r="89" spans="1:20">
      <c r="A89" s="50"/>
      <c r="B89" s="48"/>
      <c r="C89" s="102"/>
      <c r="D89" s="50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</row>
    <row r="90" spans="1:20">
      <c r="A90" s="50"/>
      <c r="B90" s="48"/>
      <c r="C90" s="102"/>
      <c r="D90" s="50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</row>
    <row r="91" spans="1:20">
      <c r="A91" s="50"/>
      <c r="B91" s="48"/>
      <c r="C91" s="102"/>
      <c r="D91" s="50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</row>
    <row r="92" spans="1:20">
      <c r="A92" s="50"/>
      <c r="B92" s="48"/>
      <c r="C92" s="102"/>
      <c r="D92" s="50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</row>
    <row r="93" spans="1:20">
      <c r="A93" s="50"/>
      <c r="B93" s="48"/>
      <c r="C93" s="102"/>
      <c r="D93" s="50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</row>
    <row r="94" spans="1:20">
      <c r="A94" s="50"/>
      <c r="B94" s="48"/>
      <c r="C94" s="102"/>
      <c r="D94" s="50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</row>
    <row r="95" spans="1:20">
      <c r="A95" s="50"/>
      <c r="B95" s="48"/>
      <c r="C95" s="102"/>
      <c r="D95" s="50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</row>
    <row r="96" spans="1:20">
      <c r="A96" s="50"/>
      <c r="B96" s="48"/>
      <c r="C96" s="102"/>
      <c r="D96" s="50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</row>
    <row r="97" spans="1:20">
      <c r="A97" s="50"/>
      <c r="B97" s="48"/>
      <c r="C97" s="102"/>
      <c r="D97" s="50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</row>
    <row r="98" spans="1:20">
      <c r="A98" s="50"/>
      <c r="B98" s="48"/>
      <c r="C98" s="102"/>
      <c r="D98" s="50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</row>
    <row r="99" spans="1:20">
      <c r="A99" s="50"/>
      <c r="B99" s="48"/>
      <c r="C99" s="102"/>
      <c r="D99" s="50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</row>
    <row r="100" spans="1:20">
      <c r="A100" s="50"/>
      <c r="B100" s="48"/>
      <c r="C100" s="102"/>
      <c r="D100" s="50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</row>
    <row r="101" spans="1:20">
      <c r="A101" s="50"/>
      <c r="B101" s="48"/>
      <c r="C101" s="102"/>
      <c r="D101" s="50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</row>
    <row r="102" spans="1:20">
      <c r="A102" s="50"/>
      <c r="B102" s="48"/>
      <c r="C102" s="102"/>
      <c r="D102" s="50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</row>
    <row r="103" spans="1:20">
      <c r="A103" s="50"/>
      <c r="B103" s="48"/>
      <c r="C103" s="102"/>
      <c r="D103" s="50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</row>
    <row r="104" spans="1:20">
      <c r="A104" s="50"/>
      <c r="B104" s="48"/>
      <c r="C104" s="102"/>
      <c r="D104" s="50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</row>
    <row r="105" spans="1:20">
      <c r="A105" s="50"/>
      <c r="B105" s="48"/>
      <c r="C105" s="102"/>
      <c r="D105" s="50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</row>
    <row r="106" spans="1:20">
      <c r="A106" s="50"/>
      <c r="B106" s="48"/>
      <c r="C106" s="102"/>
      <c r="D106" s="50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</row>
    <row r="107" spans="1:20">
      <c r="A107" s="50"/>
      <c r="B107" s="48"/>
      <c r="C107" s="102"/>
      <c r="D107" s="50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</row>
    <row r="108" spans="1:20">
      <c r="A108" s="50"/>
      <c r="B108" s="48"/>
      <c r="C108" s="102"/>
      <c r="D108" s="50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</row>
    <row r="109" spans="1:20">
      <c r="A109" s="50"/>
      <c r="B109" s="48"/>
      <c r="C109" s="102"/>
      <c r="D109" s="50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</row>
    <row r="110" spans="1:20">
      <c r="A110" s="50"/>
      <c r="B110" s="48"/>
      <c r="C110" s="102"/>
      <c r="D110" s="50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</row>
    <row r="111" spans="1:20">
      <c r="A111" s="50"/>
      <c r="B111" s="48"/>
      <c r="C111" s="102"/>
      <c r="D111" s="50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</row>
    <row r="112" spans="1:20">
      <c r="A112" s="50"/>
      <c r="B112" s="48"/>
      <c r="C112" s="102"/>
      <c r="D112" s="50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</row>
    <row r="113" spans="1:20">
      <c r="A113" s="50"/>
      <c r="B113" s="48"/>
      <c r="C113" s="102"/>
      <c r="D113" s="50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</row>
    <row r="114" spans="1:20">
      <c r="A114" s="50"/>
      <c r="B114" s="48"/>
      <c r="C114" s="102"/>
      <c r="D114" s="50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</row>
    <row r="115" spans="1:20">
      <c r="A115" s="50"/>
      <c r="B115" s="48"/>
      <c r="C115" s="102"/>
      <c r="D115" s="50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</row>
    <row r="116" spans="1:20">
      <c r="A116" s="50"/>
      <c r="B116" s="48"/>
      <c r="C116" s="102"/>
      <c r="D116" s="50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</row>
    <row r="117" spans="1:20">
      <c r="A117" s="50"/>
      <c r="B117" s="48"/>
      <c r="C117" s="102"/>
      <c r="D117" s="50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</row>
    <row r="118" spans="1:20">
      <c r="A118" s="50"/>
      <c r="B118" s="48"/>
      <c r="C118" s="102"/>
      <c r="D118" s="50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</row>
    <row r="119" spans="1:20">
      <c r="A119" s="50"/>
      <c r="B119" s="48"/>
      <c r="C119" s="102"/>
      <c r="D119" s="50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</row>
    <row r="120" spans="1:20">
      <c r="A120" s="50"/>
      <c r="B120" s="48"/>
      <c r="C120" s="102"/>
      <c r="D120" s="50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</row>
    <row r="121" spans="1:20">
      <c r="A121" s="50"/>
      <c r="B121" s="48"/>
      <c r="C121" s="102"/>
      <c r="D121" s="50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</row>
    <row r="122" spans="1:20">
      <c r="A122" s="50"/>
      <c r="B122" s="48"/>
      <c r="C122" s="102"/>
      <c r="D122" s="50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</row>
    <row r="123" spans="1:20">
      <c r="A123" s="50"/>
      <c r="B123" s="48"/>
      <c r="C123" s="102"/>
      <c r="D123" s="50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</row>
    <row r="124" spans="1:20">
      <c r="A124" s="50"/>
      <c r="B124" s="48"/>
      <c r="C124" s="102"/>
      <c r="D124" s="50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</row>
    <row r="125" spans="1:20">
      <c r="A125" s="50"/>
      <c r="B125" s="48"/>
      <c r="C125" s="102"/>
      <c r="D125" s="50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</row>
    <row r="126" spans="1:20">
      <c r="A126" s="50"/>
      <c r="B126" s="48"/>
      <c r="C126" s="102"/>
      <c r="D126" s="50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</row>
    <row r="127" spans="1:20">
      <c r="A127" s="50"/>
      <c r="B127" s="48"/>
      <c r="C127" s="102"/>
      <c r="D127" s="50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</row>
    <row r="128" spans="1:20">
      <c r="A128" s="50"/>
      <c r="B128" s="48"/>
      <c r="C128" s="102"/>
      <c r="D128" s="50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</row>
    <row r="129" spans="1:20">
      <c r="A129" s="50"/>
      <c r="B129" s="48"/>
      <c r="C129" s="102"/>
      <c r="D129" s="50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</row>
    <row r="130" spans="1:20">
      <c r="A130" s="50"/>
      <c r="B130" s="48"/>
      <c r="C130" s="102"/>
      <c r="D130" s="50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</row>
    <row r="131" spans="1:20">
      <c r="A131" s="50"/>
      <c r="B131" s="48"/>
      <c r="C131" s="102"/>
      <c r="D131" s="50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</row>
    <row r="132" spans="1:20">
      <c r="A132" s="50"/>
      <c r="B132" s="48"/>
      <c r="C132" s="102"/>
      <c r="D132" s="50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</row>
    <row r="133" spans="1:20">
      <c r="A133" s="50"/>
      <c r="B133" s="48"/>
      <c r="C133" s="102"/>
      <c r="D133" s="50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</row>
    <row r="134" spans="1:20">
      <c r="A134" s="50"/>
      <c r="B134" s="48"/>
      <c r="C134" s="102"/>
      <c r="D134" s="50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>
      <c r="A135" s="50"/>
      <c r="B135" s="48"/>
      <c r="C135" s="102"/>
      <c r="D135" s="50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</row>
    <row r="136" spans="1:20">
      <c r="A136" s="50"/>
      <c r="B136" s="48"/>
      <c r="C136" s="102"/>
      <c r="D136" s="50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</row>
    <row r="137" spans="1:20">
      <c r="A137" s="50"/>
      <c r="B137" s="48"/>
      <c r="C137" s="102"/>
      <c r="D137" s="50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</row>
    <row r="138" spans="1:20">
      <c r="A138" s="50"/>
      <c r="B138" s="48"/>
      <c r="C138" s="102"/>
      <c r="D138" s="50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</row>
    <row r="139" spans="1:20">
      <c r="A139" s="50"/>
      <c r="B139" s="48"/>
      <c r="C139" s="102"/>
      <c r="D139" s="50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</row>
    <row r="140" spans="1:20">
      <c r="A140" s="50"/>
      <c r="B140" s="48"/>
      <c r="C140" s="102"/>
      <c r="D140" s="50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</row>
    <row r="141" spans="1:20">
      <c r="A141" s="50"/>
      <c r="B141" s="48"/>
      <c r="C141" s="102"/>
      <c r="D141" s="50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</row>
    <row r="142" spans="1:20">
      <c r="A142" s="50"/>
      <c r="B142" s="48"/>
      <c r="C142" s="102"/>
      <c r="D142" s="50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</row>
    <row r="143" spans="1:20">
      <c r="A143" s="50"/>
      <c r="B143" s="48"/>
      <c r="C143" s="102"/>
      <c r="D143" s="50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</row>
    <row r="144" spans="1:20">
      <c r="A144" s="50"/>
      <c r="B144" s="48"/>
      <c r="C144" s="102"/>
      <c r="D144" s="50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</row>
    <row r="145" spans="1:20">
      <c r="A145" s="50"/>
      <c r="B145" s="48"/>
      <c r="C145" s="102"/>
      <c r="D145" s="50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</row>
    <row r="146" spans="1:20">
      <c r="A146" s="50"/>
      <c r="B146" s="48"/>
      <c r="C146" s="102"/>
      <c r="D146" s="50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</row>
    <row r="147" spans="1:20">
      <c r="A147" s="50"/>
      <c r="B147" s="48"/>
      <c r="C147" s="102"/>
      <c r="D147" s="50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</row>
    <row r="148" spans="1:20">
      <c r="A148" s="50"/>
      <c r="B148" s="48"/>
      <c r="C148" s="102"/>
      <c r="D148" s="50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</row>
    <row r="149" spans="1:20">
      <c r="A149" s="50"/>
      <c r="B149" s="48"/>
      <c r="C149" s="102"/>
      <c r="D149" s="50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</row>
    <row r="150" spans="1:20">
      <c r="A150" s="50"/>
      <c r="B150" s="48"/>
      <c r="C150" s="102"/>
      <c r="D150" s="50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>
      <c r="A151" s="50"/>
      <c r="B151" s="48"/>
      <c r="C151" s="102"/>
      <c r="D151" s="50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</row>
    <row r="152" spans="1:20">
      <c r="A152" s="50"/>
      <c r="B152" s="48"/>
      <c r="C152" s="102"/>
      <c r="D152" s="50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</row>
    <row r="153" spans="1:20">
      <c r="A153" s="50"/>
      <c r="B153" s="48"/>
      <c r="C153" s="102"/>
      <c r="D153" s="50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</row>
    <row r="154" spans="1:20">
      <c r="A154" s="50"/>
      <c r="B154" s="48"/>
      <c r="C154" s="102"/>
      <c r="D154" s="50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</row>
    <row r="155" spans="1:20">
      <c r="A155" s="50"/>
      <c r="B155" s="48"/>
      <c r="C155" s="102"/>
      <c r="D155" s="50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</row>
    <row r="156" spans="1:20">
      <c r="A156" s="50"/>
      <c r="B156" s="48"/>
      <c r="C156" s="102"/>
      <c r="D156" s="50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</row>
    <row r="157" spans="1:20">
      <c r="A157" s="50"/>
      <c r="B157" s="48"/>
      <c r="C157" s="102"/>
      <c r="D157" s="50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</row>
    <row r="158" spans="1:20">
      <c r="A158" s="50"/>
      <c r="B158" s="48"/>
      <c r="C158" s="102"/>
      <c r="D158" s="50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</row>
    <row r="159" spans="1:20">
      <c r="A159" s="50"/>
      <c r="B159" s="48"/>
      <c r="C159" s="102"/>
      <c r="D159" s="50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</row>
    <row r="160" spans="1:20">
      <c r="A160" s="50"/>
      <c r="B160" s="48"/>
      <c r="C160" s="102"/>
      <c r="D160" s="50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</row>
    <row r="161" spans="1:20">
      <c r="A161" s="50"/>
      <c r="B161" s="48"/>
      <c r="C161" s="102"/>
      <c r="D161" s="50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</row>
    <row r="162" spans="1:20">
      <c r="A162" s="50"/>
      <c r="B162" s="48"/>
      <c r="C162" s="102"/>
      <c r="D162" s="50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</row>
    <row r="163" spans="1:20">
      <c r="A163" s="50"/>
      <c r="B163" s="48"/>
      <c r="C163" s="102"/>
      <c r="D163" s="50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</row>
    <row r="164" spans="1:20">
      <c r="A164" s="50"/>
      <c r="B164" s="48"/>
      <c r="C164" s="102"/>
      <c r="D164" s="50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</row>
    <row r="165" spans="1:20">
      <c r="A165" s="50"/>
      <c r="B165" s="48"/>
      <c r="C165" s="102"/>
      <c r="D165" s="50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</row>
    <row r="166" spans="1:20">
      <c r="A166" s="50"/>
      <c r="B166" s="48"/>
      <c r="C166" s="102"/>
      <c r="D166" s="50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</row>
    <row r="167" spans="1:20">
      <c r="A167" s="50"/>
      <c r="B167" s="48"/>
      <c r="C167" s="102"/>
      <c r="D167" s="50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</row>
    <row r="168" spans="1:20">
      <c r="A168" s="50"/>
      <c r="B168" s="48"/>
      <c r="C168" s="102"/>
      <c r="D168" s="50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</row>
    <row r="169" spans="1:20">
      <c r="A169" s="50"/>
      <c r="B169" s="48"/>
      <c r="C169" s="102"/>
      <c r="D169" s="50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</row>
    <row r="170" spans="1:20">
      <c r="A170" s="50"/>
      <c r="B170" s="48"/>
      <c r="C170" s="102"/>
      <c r="D170" s="50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</row>
    <row r="171" spans="1:20">
      <c r="A171" s="50"/>
      <c r="B171" s="48"/>
      <c r="C171" s="102"/>
      <c r="D171" s="50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</row>
    <row r="172" spans="1:20">
      <c r="A172" s="50"/>
      <c r="B172" s="48"/>
      <c r="C172" s="102"/>
      <c r="D172" s="50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</row>
    <row r="173" spans="1:20">
      <c r="A173" s="50"/>
      <c r="B173" s="48"/>
      <c r="C173" s="102"/>
      <c r="D173" s="50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</row>
    <row r="174" spans="1:20">
      <c r="A174" s="50"/>
      <c r="B174" s="48"/>
      <c r="C174" s="102"/>
      <c r="D174" s="50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</row>
    <row r="175" spans="1:20">
      <c r="A175" s="50"/>
      <c r="B175" s="48"/>
      <c r="C175" s="102"/>
      <c r="D175" s="50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</row>
    <row r="176" spans="1:20">
      <c r="A176" s="50"/>
      <c r="B176" s="48"/>
      <c r="C176" s="102"/>
      <c r="D176" s="50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</row>
    <row r="177" spans="1:20">
      <c r="A177" s="50"/>
      <c r="B177" s="48"/>
      <c r="C177" s="102"/>
      <c r="D177" s="50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</row>
    <row r="178" spans="1:20">
      <c r="A178" s="50"/>
      <c r="B178" s="48"/>
      <c r="C178" s="102"/>
      <c r="D178" s="50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</row>
    <row r="179" spans="1:20">
      <c r="A179" s="50"/>
      <c r="B179" s="48"/>
      <c r="C179" s="102"/>
      <c r="D179" s="50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</row>
    <row r="180" spans="1:20">
      <c r="A180" s="50"/>
      <c r="B180" s="48"/>
      <c r="C180" s="102"/>
      <c r="D180" s="50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</row>
    <row r="181" spans="1:20">
      <c r="A181" s="50"/>
      <c r="B181" s="48"/>
      <c r="C181" s="102"/>
      <c r="D181" s="50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</row>
    <row r="182" spans="1:20">
      <c r="A182" s="50"/>
      <c r="B182" s="48"/>
      <c r="C182" s="102"/>
      <c r="D182" s="50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</row>
    <row r="183" spans="1:20">
      <c r="A183" s="50"/>
      <c r="B183" s="48"/>
      <c r="C183" s="102"/>
      <c r="D183" s="50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</row>
    <row r="184" spans="1:20">
      <c r="A184" s="50"/>
      <c r="B184" s="48"/>
      <c r="C184" s="102"/>
      <c r="D184" s="50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</row>
    <row r="185" spans="1:20">
      <c r="A185" s="50"/>
      <c r="B185" s="48"/>
      <c r="C185" s="102"/>
      <c r="D185" s="50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>
      <c r="A186" s="50"/>
      <c r="B186" s="48"/>
      <c r="C186" s="102"/>
      <c r="D186" s="50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</row>
    <row r="187" spans="1:20">
      <c r="A187" s="50"/>
      <c r="B187" s="48"/>
      <c r="C187" s="102"/>
      <c r="D187" s="50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</row>
    <row r="188" spans="1:20">
      <c r="A188" s="50"/>
      <c r="B188" s="48"/>
      <c r="C188" s="102"/>
      <c r="D188" s="50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</row>
    <row r="189" spans="1:20">
      <c r="A189" s="50"/>
      <c r="B189" s="48"/>
      <c r="C189" s="102"/>
      <c r="D189" s="50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</row>
    <row r="190" spans="1:20">
      <c r="A190" s="50"/>
      <c r="B190" s="48"/>
      <c r="C190" s="102"/>
      <c r="D190" s="50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</row>
    <row r="191" spans="1:20">
      <c r="A191" s="50"/>
      <c r="B191" s="48"/>
      <c r="C191" s="102"/>
      <c r="D191" s="50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</row>
    <row r="192" spans="1:20">
      <c r="A192" s="50"/>
      <c r="B192" s="48"/>
      <c r="C192" s="102"/>
      <c r="D192" s="50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</row>
    <row r="193" spans="1:20">
      <c r="A193" s="50"/>
      <c r="B193" s="48"/>
      <c r="C193" s="102"/>
      <c r="D193" s="50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</row>
    <row r="194" spans="1:20">
      <c r="A194" s="50"/>
      <c r="B194" s="48"/>
      <c r="C194" s="102"/>
      <c r="D194" s="50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</row>
    <row r="195" spans="1:20">
      <c r="A195" s="50"/>
      <c r="B195" s="48"/>
      <c r="C195" s="102"/>
      <c r="D195" s="50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</row>
    <row r="196" spans="1:20">
      <c r="A196" s="50"/>
      <c r="B196" s="48"/>
      <c r="C196" s="102"/>
      <c r="D196" s="50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</row>
    <row r="197" spans="1:20">
      <c r="A197" s="50"/>
      <c r="B197" s="48"/>
      <c r="C197" s="102"/>
      <c r="D197" s="50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</row>
    <row r="198" spans="1:20">
      <c r="A198" s="50"/>
      <c r="B198" s="48"/>
      <c r="C198" s="102"/>
      <c r="D198" s="50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</row>
    <row r="199" spans="1:20">
      <c r="A199" s="50"/>
      <c r="B199" s="48"/>
      <c r="C199" s="102"/>
      <c r="D199" s="50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</row>
    <row r="200" spans="1:20">
      <c r="A200" s="50"/>
      <c r="B200" s="48"/>
      <c r="C200" s="102"/>
      <c r="D200" s="50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</row>
  </sheetData>
  <sheetProtection formatCells="0" insertHyperlinks="0" autoFilter="0"/>
  <mergeCells count="1">
    <mergeCell ref="I3:L7"/>
  </mergeCells>
  <phoneticPr fontId="4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00"/>
  <sheetViews>
    <sheetView workbookViewId="0">
      <selection activeCell="I2" sqref="I2:L6"/>
    </sheetView>
  </sheetViews>
  <sheetFormatPr baseColWidth="10" defaultColWidth="14" defaultRowHeight="14"/>
  <cols>
    <col min="1" max="1" width="17.19921875" style="32" customWidth="1"/>
    <col min="2" max="2" width="8.59765625" style="32" customWidth="1"/>
    <col min="3" max="3" width="14" style="92"/>
    <col min="4" max="4" width="18.59765625" style="32" customWidth="1"/>
    <col min="5" max="5" width="15.59765625" style="99" customWidth="1"/>
    <col min="6" max="6" width="15.796875" style="92" customWidth="1"/>
    <col min="7" max="16384" width="14" style="92"/>
  </cols>
  <sheetData>
    <row r="1" spans="1:20" ht="31">
      <c r="A1" s="33" t="s">
        <v>0</v>
      </c>
      <c r="B1" s="34" t="s">
        <v>1</v>
      </c>
      <c r="C1" s="3" t="s">
        <v>897</v>
      </c>
      <c r="D1" s="3" t="s">
        <v>699</v>
      </c>
      <c r="E1" s="90" t="s">
        <v>972</v>
      </c>
      <c r="F1" s="3" t="s">
        <v>911</v>
      </c>
      <c r="G1" s="55" t="s">
        <v>702</v>
      </c>
      <c r="H1" s="95" t="s">
        <v>703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4" customHeight="1">
      <c r="A2" s="100" t="s">
        <v>987</v>
      </c>
      <c r="B2" s="37">
        <v>50</v>
      </c>
      <c r="C2" s="38">
        <v>0.37</v>
      </c>
      <c r="D2" s="38">
        <v>2.5</v>
      </c>
      <c r="E2" s="40" t="s">
        <v>705</v>
      </c>
      <c r="F2" s="38" t="s">
        <v>705</v>
      </c>
      <c r="G2" s="41" t="s">
        <v>706</v>
      </c>
      <c r="H2" s="98" t="s">
        <v>10</v>
      </c>
      <c r="I2" s="165" t="s">
        <v>15</v>
      </c>
      <c r="J2" s="165"/>
      <c r="K2" s="165"/>
      <c r="L2" s="165"/>
      <c r="M2" s="93"/>
      <c r="N2" s="93"/>
      <c r="O2" s="93"/>
      <c r="P2" s="93"/>
      <c r="Q2" s="93"/>
      <c r="R2" s="93"/>
      <c r="S2" s="93"/>
      <c r="T2" s="93"/>
    </row>
    <row r="3" spans="1:20">
      <c r="A3" s="100" t="s">
        <v>988</v>
      </c>
      <c r="B3" s="37">
        <v>50</v>
      </c>
      <c r="C3" s="38">
        <v>0.55000000000000004</v>
      </c>
      <c r="D3" s="38">
        <v>4</v>
      </c>
      <c r="E3" s="40" t="s">
        <v>705</v>
      </c>
      <c r="F3" s="38" t="s">
        <v>705</v>
      </c>
      <c r="G3" s="41" t="s">
        <v>706</v>
      </c>
      <c r="H3" s="98" t="s">
        <v>20</v>
      </c>
      <c r="I3" s="165"/>
      <c r="J3" s="165"/>
      <c r="K3" s="165"/>
      <c r="L3" s="165"/>
      <c r="M3" s="93"/>
      <c r="N3" s="93"/>
      <c r="O3" s="93"/>
      <c r="P3" s="93"/>
      <c r="Q3" s="93"/>
      <c r="R3" s="93"/>
      <c r="S3" s="93"/>
      <c r="T3" s="93"/>
    </row>
    <row r="4" spans="1:20">
      <c r="A4" s="100" t="s">
        <v>989</v>
      </c>
      <c r="B4" s="37">
        <v>50</v>
      </c>
      <c r="C4" s="38">
        <v>0.75</v>
      </c>
      <c r="D4" s="38">
        <v>4.8</v>
      </c>
      <c r="E4" s="40" t="s">
        <v>705</v>
      </c>
      <c r="F4" s="38" t="s">
        <v>705</v>
      </c>
      <c r="G4" s="41" t="s">
        <v>706</v>
      </c>
      <c r="H4" s="98" t="s">
        <v>26</v>
      </c>
      <c r="I4" s="165"/>
      <c r="J4" s="165"/>
      <c r="K4" s="165"/>
      <c r="L4" s="165"/>
      <c r="M4" s="93"/>
      <c r="N4" s="93"/>
      <c r="O4" s="93"/>
      <c r="P4" s="93"/>
      <c r="Q4" s="93"/>
      <c r="R4" s="93"/>
      <c r="S4" s="93"/>
      <c r="T4" s="93"/>
    </row>
    <row r="5" spans="1:20">
      <c r="A5" s="100" t="s">
        <v>990</v>
      </c>
      <c r="B5" s="37">
        <v>50</v>
      </c>
      <c r="C5" s="38">
        <v>0.55000000000000004</v>
      </c>
      <c r="D5" s="38">
        <v>4</v>
      </c>
      <c r="E5" s="40" t="s">
        <v>705</v>
      </c>
      <c r="F5" s="38" t="s">
        <v>705</v>
      </c>
      <c r="G5" s="41" t="s">
        <v>706</v>
      </c>
      <c r="H5" s="98" t="s">
        <v>20</v>
      </c>
      <c r="I5" s="165"/>
      <c r="J5" s="165"/>
      <c r="K5" s="165"/>
      <c r="L5" s="165"/>
      <c r="M5" s="93"/>
      <c r="N5" s="93"/>
      <c r="O5" s="93"/>
      <c r="P5" s="93"/>
      <c r="Q5" s="93"/>
      <c r="R5" s="93"/>
      <c r="S5" s="93"/>
      <c r="T5" s="93"/>
    </row>
    <row r="6" spans="1:20">
      <c r="A6" s="100" t="s">
        <v>991</v>
      </c>
      <c r="B6" s="37">
        <v>50</v>
      </c>
      <c r="C6" s="38">
        <v>1.1000000000000001</v>
      </c>
      <c r="D6" s="38">
        <v>5.8</v>
      </c>
      <c r="E6" s="40" t="s">
        <v>705</v>
      </c>
      <c r="F6" s="38" t="s">
        <v>705</v>
      </c>
      <c r="G6" s="41" t="s">
        <v>706</v>
      </c>
      <c r="H6" s="98" t="s">
        <v>30</v>
      </c>
      <c r="I6" s="165"/>
      <c r="J6" s="165"/>
      <c r="K6" s="165"/>
      <c r="L6" s="165"/>
      <c r="M6" s="93"/>
      <c r="N6" s="93"/>
      <c r="O6" s="93"/>
      <c r="P6" s="93"/>
      <c r="Q6" s="93"/>
      <c r="R6" s="93"/>
      <c r="S6" s="93"/>
      <c r="T6" s="93"/>
    </row>
    <row r="7" spans="1:20">
      <c r="A7" s="100" t="s">
        <v>992</v>
      </c>
      <c r="B7" s="37">
        <v>50</v>
      </c>
      <c r="C7" s="38">
        <v>0.75</v>
      </c>
      <c r="D7" s="38">
        <v>5</v>
      </c>
      <c r="E7" s="40" t="s">
        <v>705</v>
      </c>
      <c r="F7" s="38" t="s">
        <v>705</v>
      </c>
      <c r="G7" s="41" t="s">
        <v>706</v>
      </c>
      <c r="H7" s="98" t="s">
        <v>26</v>
      </c>
      <c r="I7" s="42" t="s">
        <v>13</v>
      </c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</row>
    <row r="8" spans="1:20">
      <c r="A8" s="100" t="s">
        <v>993</v>
      </c>
      <c r="B8" s="37">
        <v>50</v>
      </c>
      <c r="C8" s="38">
        <v>1.1000000000000001</v>
      </c>
      <c r="D8" s="38">
        <v>6</v>
      </c>
      <c r="E8" s="40" t="s">
        <v>705</v>
      </c>
      <c r="F8" s="38" t="s">
        <v>705</v>
      </c>
      <c r="G8" s="41" t="s">
        <v>706</v>
      </c>
      <c r="H8" s="98" t="s">
        <v>30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0">
      <c r="A9" s="100" t="s">
        <v>994</v>
      </c>
      <c r="B9" s="37">
        <v>50</v>
      </c>
      <c r="C9" s="38">
        <v>1.5</v>
      </c>
      <c r="D9" s="38">
        <v>8.5</v>
      </c>
      <c r="E9" s="40" t="s">
        <v>705</v>
      </c>
      <c r="F9" s="38" t="s">
        <v>705</v>
      </c>
      <c r="G9" s="41" t="s">
        <v>706</v>
      </c>
      <c r="H9" s="98" t="s">
        <v>38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spans="1:20">
      <c r="A10" s="100" t="s">
        <v>995</v>
      </c>
      <c r="B10" s="37">
        <v>50</v>
      </c>
      <c r="C10" s="38">
        <v>2.2000000000000002</v>
      </c>
      <c r="D10" s="38">
        <v>12</v>
      </c>
      <c r="E10" s="40" t="s">
        <v>705</v>
      </c>
      <c r="F10" s="38" t="s">
        <v>705</v>
      </c>
      <c r="G10" s="41" t="s">
        <v>706</v>
      </c>
      <c r="H10" s="98" t="s">
        <v>42</v>
      </c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spans="1:20">
      <c r="A11" s="100" t="s">
        <v>996</v>
      </c>
      <c r="B11" s="37">
        <v>50</v>
      </c>
      <c r="C11" s="38">
        <v>1.1000000000000001</v>
      </c>
      <c r="D11" s="38">
        <v>6.6</v>
      </c>
      <c r="E11" s="40" t="s">
        <v>705</v>
      </c>
      <c r="F11" s="38" t="s">
        <v>705</v>
      </c>
      <c r="G11" s="41" t="s">
        <v>706</v>
      </c>
      <c r="H11" s="98" t="s">
        <v>30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0">
      <c r="A12" s="100" t="s">
        <v>997</v>
      </c>
      <c r="B12" s="37">
        <v>50</v>
      </c>
      <c r="C12" s="38">
        <v>1.5</v>
      </c>
      <c r="D12" s="38">
        <v>8.5</v>
      </c>
      <c r="E12" s="40" t="s">
        <v>705</v>
      </c>
      <c r="F12" s="38" t="s">
        <v>705</v>
      </c>
      <c r="G12" s="41" t="s">
        <v>706</v>
      </c>
      <c r="H12" s="98" t="s">
        <v>38</v>
      </c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</row>
    <row r="13" spans="1:20">
      <c r="A13" s="100" t="s">
        <v>998</v>
      </c>
      <c r="B13" s="37">
        <v>50</v>
      </c>
      <c r="C13" s="38">
        <v>2.2000000000000002</v>
      </c>
      <c r="D13" s="38">
        <v>12</v>
      </c>
      <c r="E13" s="40" t="s">
        <v>705</v>
      </c>
      <c r="F13" s="38" t="s">
        <v>705</v>
      </c>
      <c r="G13" s="41" t="s">
        <v>706</v>
      </c>
      <c r="H13" s="98" t="s">
        <v>42</v>
      </c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</row>
    <row r="14" spans="1:20">
      <c r="A14" s="100" t="s">
        <v>999</v>
      </c>
      <c r="B14" s="37">
        <v>50</v>
      </c>
      <c r="C14" s="38">
        <v>0.37</v>
      </c>
      <c r="D14" s="38">
        <v>1.1000000000000001</v>
      </c>
      <c r="E14" s="40">
        <f>D14</f>
        <v>1.1000000000000001</v>
      </c>
      <c r="F14" s="40">
        <v>1.903</v>
      </c>
      <c r="G14" s="41" t="s">
        <v>731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</row>
    <row r="15" spans="1:20">
      <c r="A15" s="100" t="s">
        <v>1000</v>
      </c>
      <c r="B15" s="37">
        <v>50</v>
      </c>
      <c r="C15" s="38">
        <v>0.55000000000000004</v>
      </c>
      <c r="D15" s="38">
        <v>1.5</v>
      </c>
      <c r="E15" s="40">
        <f t="shared" ref="E15:E24" si="0">D15</f>
        <v>1.5</v>
      </c>
      <c r="F15" s="40">
        <v>2.5950000000000002</v>
      </c>
      <c r="G15" s="41" t="s">
        <v>731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</row>
    <row r="16" spans="1:20">
      <c r="A16" s="100" t="s">
        <v>1001</v>
      </c>
      <c r="B16" s="37">
        <v>50</v>
      </c>
      <c r="C16" s="38">
        <v>0.75</v>
      </c>
      <c r="D16" s="38">
        <v>1.8</v>
      </c>
      <c r="E16" s="40">
        <f t="shared" si="0"/>
        <v>1.8</v>
      </c>
      <c r="F16" s="40">
        <v>3.1139999999999999</v>
      </c>
      <c r="G16" s="41" t="s">
        <v>731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</row>
    <row r="17" spans="1:20">
      <c r="A17" s="100" t="s">
        <v>1002</v>
      </c>
      <c r="B17" s="37">
        <v>50</v>
      </c>
      <c r="C17" s="38">
        <v>0.55000000000000004</v>
      </c>
      <c r="D17" s="38">
        <v>1.5</v>
      </c>
      <c r="E17" s="40">
        <f t="shared" si="0"/>
        <v>1.5</v>
      </c>
      <c r="F17" s="40">
        <v>2.5950000000000002</v>
      </c>
      <c r="G17" s="41" t="s">
        <v>731</v>
      </c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</row>
    <row r="18" spans="1:20">
      <c r="A18" s="100" t="s">
        <v>1003</v>
      </c>
      <c r="B18" s="37">
        <v>50</v>
      </c>
      <c r="C18" s="38">
        <v>1.1000000000000001</v>
      </c>
      <c r="D18" s="38">
        <v>2.4</v>
      </c>
      <c r="E18" s="40">
        <f t="shared" si="0"/>
        <v>2.4</v>
      </c>
      <c r="F18" s="40">
        <v>4.1520000000000001</v>
      </c>
      <c r="G18" s="41" t="s">
        <v>731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</row>
    <row r="19" spans="1:20">
      <c r="A19" s="100" t="s">
        <v>1004</v>
      </c>
      <c r="B19" s="37">
        <v>50</v>
      </c>
      <c r="C19" s="38">
        <v>0.75</v>
      </c>
      <c r="D19" s="38">
        <v>1.8</v>
      </c>
      <c r="E19" s="40">
        <f t="shared" si="0"/>
        <v>1.8</v>
      </c>
      <c r="F19" s="40">
        <v>3.1139999999999999</v>
      </c>
      <c r="G19" s="41" t="s">
        <v>731</v>
      </c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</row>
    <row r="20" spans="1:20">
      <c r="A20" s="100" t="s">
        <v>1005</v>
      </c>
      <c r="B20" s="37">
        <v>50</v>
      </c>
      <c r="C20" s="38">
        <v>1.1000000000000001</v>
      </c>
      <c r="D20" s="38">
        <v>2.4</v>
      </c>
      <c r="E20" s="40">
        <f t="shared" si="0"/>
        <v>2.4</v>
      </c>
      <c r="F20" s="40">
        <v>4.1520000000000001</v>
      </c>
      <c r="G20" s="41" t="s">
        <v>731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</row>
    <row r="21" spans="1:20">
      <c r="A21" s="100" t="s">
        <v>1006</v>
      </c>
      <c r="B21" s="37">
        <v>50</v>
      </c>
      <c r="C21" s="38">
        <v>1.5</v>
      </c>
      <c r="D21" s="38">
        <v>3</v>
      </c>
      <c r="E21" s="40">
        <f t="shared" si="0"/>
        <v>3</v>
      </c>
      <c r="F21" s="40">
        <v>5.19</v>
      </c>
      <c r="G21" s="41" t="s">
        <v>731</v>
      </c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</row>
    <row r="22" spans="1:20">
      <c r="A22" s="100" t="s">
        <v>1007</v>
      </c>
      <c r="B22" s="37">
        <v>50</v>
      </c>
      <c r="C22" s="38">
        <v>2.2000000000000002</v>
      </c>
      <c r="D22" s="38">
        <v>4</v>
      </c>
      <c r="E22" s="40">
        <f t="shared" si="0"/>
        <v>4</v>
      </c>
      <c r="F22" s="40">
        <v>6.92</v>
      </c>
      <c r="G22" s="41" t="s">
        <v>731</v>
      </c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</row>
    <row r="23" spans="1:20">
      <c r="A23" s="100" t="s">
        <v>1008</v>
      </c>
      <c r="B23" s="37">
        <v>50</v>
      </c>
      <c r="C23" s="38">
        <v>1.1000000000000001</v>
      </c>
      <c r="D23" s="38">
        <v>2.5</v>
      </c>
      <c r="E23" s="40">
        <f t="shared" si="0"/>
        <v>2.5</v>
      </c>
      <c r="F23" s="40">
        <v>4.3250000000000002</v>
      </c>
      <c r="G23" s="41" t="s">
        <v>731</v>
      </c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</row>
    <row r="24" spans="1:20">
      <c r="A24" s="100" t="s">
        <v>1009</v>
      </c>
      <c r="B24" s="37">
        <v>50</v>
      </c>
      <c r="C24" s="38">
        <v>1.5</v>
      </c>
      <c r="D24" s="38">
        <v>3.2</v>
      </c>
      <c r="E24" s="40">
        <f t="shared" si="0"/>
        <v>3.2</v>
      </c>
      <c r="F24" s="40">
        <v>5.5359999999999996</v>
      </c>
      <c r="G24" s="41" t="s">
        <v>731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</row>
    <row r="25" spans="1:20">
      <c r="A25" s="100" t="s">
        <v>1010</v>
      </c>
      <c r="B25" s="37">
        <v>50</v>
      </c>
      <c r="C25" s="38">
        <v>2.2000000000000002</v>
      </c>
      <c r="D25" s="38">
        <v>4</v>
      </c>
      <c r="E25" s="40">
        <f>F25/1.732050807569</f>
        <v>2.3094010767583395</v>
      </c>
      <c r="F25" s="40">
        <f>D25</f>
        <v>4</v>
      </c>
      <c r="G25" s="41" t="s">
        <v>731</v>
      </c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</row>
    <row r="26" spans="1:20">
      <c r="A26" s="93"/>
      <c r="B26" s="93"/>
      <c r="C26" s="93"/>
      <c r="D26" s="93"/>
      <c r="E26" s="101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</row>
    <row r="27" spans="1:20">
      <c r="A27" s="93"/>
      <c r="B27" s="93"/>
      <c r="C27" s="93"/>
      <c r="D27" s="93"/>
      <c r="E27" s="101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</row>
    <row r="28" spans="1:20">
      <c r="A28" s="93"/>
      <c r="B28" s="93"/>
      <c r="C28" s="93"/>
      <c r="D28" s="93"/>
      <c r="E28" s="101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</row>
    <row r="29" spans="1:20">
      <c r="A29" s="93"/>
      <c r="B29" s="93"/>
      <c r="C29" s="93"/>
      <c r="D29" s="93"/>
      <c r="E29" s="101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</row>
    <row r="30" spans="1:20">
      <c r="A30" s="93"/>
      <c r="B30" s="93"/>
      <c r="C30" s="93"/>
      <c r="D30" s="93"/>
      <c r="E30" s="101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</row>
    <row r="31" spans="1:20">
      <c r="A31" s="93"/>
      <c r="B31" s="93"/>
      <c r="C31" s="93"/>
      <c r="D31" s="93"/>
      <c r="E31" s="101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</row>
    <row r="32" spans="1:20">
      <c r="A32" s="93"/>
      <c r="B32" s="93"/>
      <c r="C32" s="93"/>
      <c r="D32" s="93"/>
      <c r="E32" s="101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</row>
    <row r="33" spans="1:20">
      <c r="A33" s="93"/>
      <c r="B33" s="93"/>
      <c r="C33" s="93"/>
      <c r="D33" s="93"/>
      <c r="E33" s="101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</row>
    <row r="34" spans="1:20">
      <c r="A34" s="93"/>
      <c r="B34" s="93"/>
      <c r="C34" s="93"/>
      <c r="D34" s="93"/>
      <c r="E34" s="101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</row>
    <row r="35" spans="1:20">
      <c r="A35" s="93"/>
      <c r="B35" s="93"/>
      <c r="C35" s="93"/>
      <c r="D35" s="93"/>
      <c r="E35" s="101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</row>
    <row r="36" spans="1:20">
      <c r="A36" s="93"/>
      <c r="B36" s="93"/>
      <c r="C36" s="93"/>
      <c r="D36" s="93"/>
      <c r="E36" s="101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</row>
    <row r="37" spans="1:20">
      <c r="A37" s="93"/>
      <c r="B37" s="93"/>
      <c r="C37" s="93"/>
      <c r="D37" s="93"/>
      <c r="E37" s="101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</row>
    <row r="38" spans="1:20">
      <c r="A38" s="93"/>
      <c r="B38" s="93"/>
      <c r="C38" s="93"/>
      <c r="D38" s="93"/>
      <c r="E38" s="101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</row>
    <row r="39" spans="1:20">
      <c r="A39" s="93"/>
      <c r="B39" s="93"/>
      <c r="C39" s="93"/>
      <c r="D39" s="93"/>
      <c r="E39" s="101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</row>
    <row r="40" spans="1:20">
      <c r="A40" s="93"/>
      <c r="B40" s="93"/>
      <c r="C40" s="93"/>
      <c r="D40" s="93"/>
      <c r="E40" s="101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</row>
    <row r="41" spans="1:20">
      <c r="A41" s="93"/>
      <c r="B41" s="93"/>
      <c r="C41" s="93"/>
      <c r="D41" s="93"/>
      <c r="E41" s="101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</row>
    <row r="42" spans="1:20">
      <c r="A42" s="93"/>
      <c r="B42" s="93"/>
      <c r="C42" s="93"/>
      <c r="D42" s="93"/>
      <c r="E42" s="101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</row>
    <row r="43" spans="1:20">
      <c r="A43" s="93"/>
      <c r="B43" s="93"/>
      <c r="C43" s="93"/>
      <c r="D43" s="93"/>
      <c r="E43" s="101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</row>
    <row r="44" spans="1:20">
      <c r="A44" s="93"/>
      <c r="B44" s="93"/>
      <c r="C44" s="93"/>
      <c r="D44" s="93"/>
      <c r="E44" s="101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</row>
    <row r="45" spans="1:20">
      <c r="A45" s="93"/>
      <c r="B45" s="93"/>
      <c r="C45" s="93"/>
      <c r="D45" s="93"/>
      <c r="E45" s="101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</row>
    <row r="46" spans="1:20">
      <c r="A46" s="93"/>
      <c r="B46" s="93"/>
      <c r="C46" s="93"/>
      <c r="D46" s="93"/>
      <c r="E46" s="101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</row>
    <row r="47" spans="1:20">
      <c r="A47" s="93"/>
      <c r="B47" s="93"/>
      <c r="C47" s="93"/>
      <c r="D47" s="93"/>
      <c r="E47" s="101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</row>
    <row r="48" spans="1:20">
      <c r="A48" s="93"/>
      <c r="B48" s="93"/>
      <c r="C48" s="93"/>
      <c r="D48" s="93"/>
      <c r="E48" s="101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</row>
    <row r="49" spans="1:20">
      <c r="A49" s="93"/>
      <c r="B49" s="93"/>
      <c r="C49" s="93"/>
      <c r="D49" s="93"/>
      <c r="E49" s="101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</row>
    <row r="50" spans="1:20">
      <c r="A50" s="93"/>
      <c r="B50" s="93"/>
      <c r="C50" s="93"/>
      <c r="D50" s="93"/>
      <c r="E50" s="101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</row>
    <row r="51" spans="1:20">
      <c r="A51" s="93"/>
      <c r="B51" s="93"/>
      <c r="C51" s="93"/>
      <c r="D51" s="93"/>
      <c r="E51" s="101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</row>
    <row r="52" spans="1:20">
      <c r="A52" s="93"/>
      <c r="B52" s="93"/>
      <c r="C52" s="93"/>
      <c r="D52" s="93"/>
      <c r="E52" s="101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</row>
    <row r="53" spans="1:20">
      <c r="A53" s="93"/>
      <c r="B53" s="93"/>
      <c r="C53" s="93"/>
      <c r="D53" s="93"/>
      <c r="E53" s="101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</row>
    <row r="54" spans="1:20">
      <c r="A54" s="93"/>
      <c r="B54" s="93"/>
      <c r="C54" s="93"/>
      <c r="D54" s="93"/>
      <c r="E54" s="101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</row>
    <row r="55" spans="1:20">
      <c r="A55" s="93"/>
      <c r="B55" s="93"/>
      <c r="C55" s="93"/>
      <c r="D55" s="93"/>
      <c r="E55" s="101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</row>
    <row r="56" spans="1:20">
      <c r="A56" s="93"/>
      <c r="B56" s="93"/>
      <c r="C56" s="93"/>
      <c r="D56" s="93"/>
      <c r="E56" s="101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</row>
    <row r="57" spans="1:20">
      <c r="A57" s="93"/>
      <c r="B57" s="93"/>
      <c r="C57" s="93"/>
      <c r="D57" s="93"/>
      <c r="E57" s="101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</row>
    <row r="58" spans="1:20">
      <c r="A58" s="93"/>
      <c r="B58" s="93"/>
      <c r="C58" s="93"/>
      <c r="D58" s="93"/>
      <c r="E58" s="101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</row>
    <row r="59" spans="1:20">
      <c r="A59" s="93"/>
      <c r="B59" s="93"/>
      <c r="C59" s="93"/>
      <c r="D59" s="93"/>
      <c r="E59" s="101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</row>
    <row r="60" spans="1:20">
      <c r="A60" s="93"/>
      <c r="B60" s="93"/>
      <c r="C60" s="93"/>
      <c r="D60" s="93"/>
      <c r="E60" s="101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</row>
    <row r="61" spans="1:20">
      <c r="A61" s="93"/>
      <c r="B61" s="93"/>
      <c r="C61" s="93"/>
      <c r="D61" s="93"/>
      <c r="E61" s="101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</row>
    <row r="62" spans="1:20">
      <c r="A62" s="93"/>
      <c r="B62" s="93"/>
      <c r="C62" s="93"/>
      <c r="D62" s="93"/>
      <c r="E62" s="101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</row>
    <row r="63" spans="1:20">
      <c r="A63" s="93"/>
      <c r="B63" s="93"/>
      <c r="C63" s="93"/>
      <c r="D63" s="93"/>
      <c r="E63" s="101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</row>
    <row r="64" spans="1:20">
      <c r="A64" s="93"/>
      <c r="B64" s="93"/>
      <c r="C64" s="93"/>
      <c r="D64" s="93"/>
      <c r="E64" s="101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</row>
    <row r="65" spans="1:20">
      <c r="A65" s="93"/>
      <c r="B65" s="93"/>
      <c r="C65" s="93"/>
      <c r="D65" s="93"/>
      <c r="E65" s="101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</row>
    <row r="66" spans="1:20">
      <c r="A66" s="93"/>
      <c r="B66" s="93"/>
      <c r="C66" s="93"/>
      <c r="D66" s="93"/>
      <c r="E66" s="101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</row>
    <row r="67" spans="1:20">
      <c r="A67" s="93"/>
      <c r="B67" s="93"/>
      <c r="C67" s="93"/>
      <c r="D67" s="93"/>
      <c r="E67" s="101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</row>
    <row r="68" spans="1:20">
      <c r="A68" s="93"/>
      <c r="B68" s="93"/>
      <c r="C68" s="93"/>
      <c r="D68" s="93"/>
      <c r="E68" s="101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</row>
    <row r="69" spans="1:20">
      <c r="A69" s="93"/>
      <c r="B69" s="93"/>
      <c r="C69" s="93"/>
      <c r="D69" s="93"/>
      <c r="E69" s="101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</row>
    <row r="70" spans="1:20">
      <c r="A70" s="93"/>
      <c r="B70" s="93"/>
      <c r="C70" s="93"/>
      <c r="D70" s="93"/>
      <c r="E70" s="101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</row>
    <row r="71" spans="1:20">
      <c r="A71" s="93"/>
      <c r="B71" s="93"/>
      <c r="C71" s="93"/>
      <c r="D71" s="93"/>
      <c r="E71" s="101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</row>
    <row r="72" spans="1:20">
      <c r="A72" s="93"/>
      <c r="B72" s="93"/>
      <c r="C72" s="93"/>
      <c r="D72" s="93"/>
      <c r="E72" s="101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</row>
    <row r="73" spans="1:20">
      <c r="A73" s="93"/>
      <c r="B73" s="93"/>
      <c r="C73" s="93"/>
      <c r="D73" s="93"/>
      <c r="E73" s="101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</row>
    <row r="74" spans="1:20">
      <c r="A74" s="93"/>
      <c r="B74" s="93"/>
      <c r="C74" s="93"/>
      <c r="D74" s="93"/>
      <c r="E74" s="101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</row>
    <row r="75" spans="1:20">
      <c r="A75" s="93"/>
      <c r="B75" s="93"/>
      <c r="C75" s="93"/>
      <c r="D75" s="93"/>
      <c r="E75" s="101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</row>
    <row r="76" spans="1:20">
      <c r="A76" s="93"/>
      <c r="B76" s="93"/>
      <c r="C76" s="93"/>
      <c r="D76" s="93"/>
      <c r="E76" s="101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</row>
    <row r="77" spans="1:20">
      <c r="A77" s="93"/>
      <c r="B77" s="93"/>
      <c r="C77" s="93"/>
      <c r="D77" s="93"/>
      <c r="E77" s="101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</row>
    <row r="78" spans="1:20">
      <c r="A78" s="93"/>
      <c r="B78" s="93"/>
      <c r="C78" s="93"/>
      <c r="D78" s="93"/>
      <c r="E78" s="101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</row>
    <row r="79" spans="1:20">
      <c r="A79" s="93"/>
      <c r="B79" s="93"/>
      <c r="C79" s="93"/>
      <c r="D79" s="93"/>
      <c r="E79" s="101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</row>
    <row r="80" spans="1:20">
      <c r="A80" s="93"/>
      <c r="B80" s="93"/>
      <c r="C80" s="93"/>
      <c r="D80" s="93"/>
      <c r="E80" s="101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</row>
    <row r="81" spans="1:20">
      <c r="A81" s="93"/>
      <c r="B81" s="93"/>
      <c r="C81" s="93"/>
      <c r="D81" s="93"/>
      <c r="E81" s="101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</row>
    <row r="82" spans="1:20">
      <c r="A82" s="93"/>
      <c r="B82" s="93"/>
      <c r="C82" s="93"/>
      <c r="D82" s="93"/>
      <c r="E82" s="101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</row>
    <row r="83" spans="1:20">
      <c r="A83" s="93"/>
      <c r="B83" s="93"/>
      <c r="C83" s="93"/>
      <c r="D83" s="93"/>
      <c r="E83" s="101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</row>
    <row r="84" spans="1:20">
      <c r="A84" s="93"/>
      <c r="B84" s="93"/>
      <c r="C84" s="93"/>
      <c r="D84" s="93"/>
      <c r="E84" s="101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</row>
    <row r="85" spans="1:20">
      <c r="A85" s="93"/>
      <c r="B85" s="93"/>
      <c r="C85" s="93"/>
      <c r="D85" s="93"/>
      <c r="E85" s="101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</row>
    <row r="86" spans="1:20">
      <c r="A86" s="93"/>
      <c r="B86" s="93"/>
      <c r="C86" s="93"/>
      <c r="D86" s="93"/>
      <c r="E86" s="101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</row>
    <row r="87" spans="1:20">
      <c r="A87" s="93"/>
      <c r="B87" s="93"/>
      <c r="C87" s="93"/>
      <c r="D87" s="93"/>
      <c r="E87" s="101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</row>
    <row r="88" spans="1:20">
      <c r="A88" s="93"/>
      <c r="B88" s="93"/>
      <c r="C88" s="93"/>
      <c r="D88" s="93"/>
      <c r="E88" s="101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</row>
    <row r="89" spans="1:20">
      <c r="A89" s="93"/>
      <c r="B89" s="93"/>
      <c r="C89" s="93"/>
      <c r="D89" s="93"/>
      <c r="E89" s="101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</row>
    <row r="90" spans="1:20">
      <c r="A90" s="93"/>
      <c r="B90" s="93"/>
      <c r="C90" s="93"/>
      <c r="D90" s="93"/>
      <c r="E90" s="101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</row>
    <row r="91" spans="1:20">
      <c r="A91" s="93"/>
      <c r="B91" s="93"/>
      <c r="C91" s="93"/>
      <c r="D91" s="93"/>
      <c r="E91" s="101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</row>
    <row r="92" spans="1:20">
      <c r="A92" s="93"/>
      <c r="B92" s="93"/>
      <c r="C92" s="93"/>
      <c r="D92" s="93"/>
      <c r="E92" s="101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</row>
    <row r="93" spans="1:20">
      <c r="A93" s="93"/>
      <c r="B93" s="93"/>
      <c r="C93" s="93"/>
      <c r="D93" s="93"/>
      <c r="E93" s="101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</row>
    <row r="94" spans="1:20">
      <c r="A94" s="93"/>
      <c r="B94" s="93"/>
      <c r="C94" s="93"/>
      <c r="D94" s="93"/>
      <c r="E94" s="101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</row>
    <row r="95" spans="1:20">
      <c r="A95" s="93"/>
      <c r="B95" s="93"/>
      <c r="C95" s="93"/>
      <c r="D95" s="93"/>
      <c r="E95" s="101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</row>
    <row r="96" spans="1:20">
      <c r="A96" s="93"/>
      <c r="B96" s="93"/>
      <c r="C96" s="93"/>
      <c r="D96" s="93"/>
      <c r="E96" s="101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</row>
    <row r="97" spans="1:20">
      <c r="A97" s="93"/>
      <c r="B97" s="93"/>
      <c r="C97" s="93"/>
      <c r="D97" s="93"/>
      <c r="E97" s="101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</row>
    <row r="98" spans="1:20">
      <c r="A98" s="93"/>
      <c r="B98" s="93"/>
      <c r="C98" s="93"/>
      <c r="D98" s="93"/>
      <c r="E98" s="101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</row>
    <row r="99" spans="1:20">
      <c r="A99" s="93"/>
      <c r="B99" s="93"/>
      <c r="C99" s="93"/>
      <c r="D99" s="93"/>
      <c r="E99" s="101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</row>
    <row r="100" spans="1:20">
      <c r="A100" s="93"/>
      <c r="B100" s="93"/>
      <c r="C100" s="93"/>
      <c r="D100" s="93"/>
      <c r="E100" s="101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</row>
    <row r="101" spans="1:20">
      <c r="A101" s="93"/>
      <c r="B101" s="93"/>
      <c r="C101" s="93"/>
      <c r="D101" s="93"/>
      <c r="E101" s="101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</row>
    <row r="102" spans="1:20">
      <c r="A102" s="93"/>
      <c r="B102" s="93"/>
      <c r="C102" s="93"/>
      <c r="D102" s="93"/>
      <c r="E102" s="101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</row>
    <row r="103" spans="1:20">
      <c r="A103" s="93"/>
      <c r="B103" s="93"/>
      <c r="C103" s="93"/>
      <c r="D103" s="93"/>
      <c r="E103" s="101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</row>
    <row r="104" spans="1:20">
      <c r="A104" s="93"/>
      <c r="B104" s="93"/>
      <c r="C104" s="93"/>
      <c r="D104" s="93"/>
      <c r="E104" s="101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</row>
    <row r="105" spans="1:20">
      <c r="A105" s="93"/>
      <c r="B105" s="93"/>
      <c r="C105" s="93"/>
      <c r="D105" s="93"/>
      <c r="E105" s="101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</row>
    <row r="106" spans="1:20">
      <c r="A106" s="93"/>
      <c r="B106" s="93"/>
      <c r="C106" s="93"/>
      <c r="D106" s="93"/>
      <c r="E106" s="101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</row>
    <row r="107" spans="1:20">
      <c r="A107" s="93"/>
      <c r="B107" s="93"/>
      <c r="C107" s="93"/>
      <c r="D107" s="93"/>
      <c r="E107" s="101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</row>
    <row r="108" spans="1:20">
      <c r="A108" s="93"/>
      <c r="B108" s="93"/>
      <c r="C108" s="93"/>
      <c r="D108" s="93"/>
      <c r="E108" s="101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</row>
    <row r="109" spans="1:20">
      <c r="A109" s="93"/>
      <c r="B109" s="93"/>
      <c r="C109" s="93"/>
      <c r="D109" s="93"/>
      <c r="E109" s="101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</row>
    <row r="110" spans="1:20">
      <c r="A110" s="93"/>
      <c r="B110" s="93"/>
      <c r="C110" s="93"/>
      <c r="D110" s="93"/>
      <c r="E110" s="101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</row>
    <row r="111" spans="1:20">
      <c r="A111" s="93"/>
      <c r="B111" s="93"/>
      <c r="C111" s="93"/>
      <c r="D111" s="93"/>
      <c r="E111" s="101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</row>
    <row r="112" spans="1:20">
      <c r="A112" s="93"/>
      <c r="B112" s="93"/>
      <c r="C112" s="93"/>
      <c r="D112" s="93"/>
      <c r="E112" s="101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</row>
    <row r="113" spans="1:20">
      <c r="A113" s="93"/>
      <c r="B113" s="93"/>
      <c r="C113" s="93"/>
      <c r="D113" s="93"/>
      <c r="E113" s="101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</row>
    <row r="114" spans="1:20">
      <c r="A114" s="93"/>
      <c r="B114" s="93"/>
      <c r="C114" s="93"/>
      <c r="D114" s="93"/>
      <c r="E114" s="101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</row>
    <row r="115" spans="1:20">
      <c r="A115" s="93"/>
      <c r="B115" s="93"/>
      <c r="C115" s="93"/>
      <c r="D115" s="93"/>
      <c r="E115" s="101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</row>
    <row r="116" spans="1:20">
      <c r="A116" s="93"/>
      <c r="B116" s="93"/>
      <c r="C116" s="93"/>
      <c r="D116" s="93"/>
      <c r="E116" s="101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</row>
    <row r="117" spans="1:20">
      <c r="A117" s="93"/>
      <c r="B117" s="93"/>
      <c r="C117" s="93"/>
      <c r="D117" s="93"/>
      <c r="E117" s="101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</row>
    <row r="118" spans="1:20">
      <c r="A118" s="93"/>
      <c r="B118" s="93"/>
      <c r="C118" s="93"/>
      <c r="D118" s="93"/>
      <c r="E118" s="101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</row>
    <row r="119" spans="1:20">
      <c r="A119" s="93"/>
      <c r="B119" s="93"/>
      <c r="C119" s="93"/>
      <c r="D119" s="93"/>
      <c r="E119" s="101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</row>
    <row r="120" spans="1:20">
      <c r="A120" s="93"/>
      <c r="B120" s="93"/>
      <c r="C120" s="93"/>
      <c r="D120" s="93"/>
      <c r="E120" s="101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</row>
    <row r="121" spans="1:20">
      <c r="A121" s="93"/>
      <c r="B121" s="93"/>
      <c r="C121" s="93"/>
      <c r="D121" s="93"/>
      <c r="E121" s="101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</row>
    <row r="122" spans="1:20">
      <c r="A122" s="93"/>
      <c r="B122" s="93"/>
      <c r="C122" s="93"/>
      <c r="D122" s="93"/>
      <c r="E122" s="101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</row>
    <row r="123" spans="1:20">
      <c r="A123" s="93"/>
      <c r="B123" s="93"/>
      <c r="C123" s="93"/>
      <c r="D123" s="93"/>
      <c r="E123" s="101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</row>
    <row r="124" spans="1:20">
      <c r="A124" s="93"/>
      <c r="B124" s="93"/>
      <c r="C124" s="93"/>
      <c r="D124" s="93"/>
      <c r="E124" s="101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</row>
    <row r="125" spans="1:20">
      <c r="A125" s="93"/>
      <c r="B125" s="93"/>
      <c r="C125" s="93"/>
      <c r="D125" s="93"/>
      <c r="E125" s="101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</row>
    <row r="126" spans="1:20">
      <c r="A126" s="93"/>
      <c r="B126" s="93"/>
      <c r="C126" s="93"/>
      <c r="D126" s="93"/>
      <c r="E126" s="101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</row>
    <row r="127" spans="1:20">
      <c r="A127" s="93"/>
      <c r="B127" s="93"/>
      <c r="C127" s="93"/>
      <c r="D127" s="93"/>
      <c r="E127" s="101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</row>
    <row r="128" spans="1:20">
      <c r="A128" s="93"/>
      <c r="B128" s="93"/>
      <c r="C128" s="93"/>
      <c r="D128" s="93"/>
      <c r="E128" s="101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</row>
    <row r="129" spans="1:20">
      <c r="A129" s="93"/>
      <c r="B129" s="93"/>
      <c r="C129" s="93"/>
      <c r="D129" s="93"/>
      <c r="E129" s="101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</row>
    <row r="130" spans="1:20">
      <c r="A130" s="93"/>
      <c r="B130" s="93"/>
      <c r="C130" s="93"/>
      <c r="D130" s="93"/>
      <c r="E130" s="101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</row>
    <row r="131" spans="1:20">
      <c r="A131" s="93"/>
      <c r="B131" s="93"/>
      <c r="C131" s="93"/>
      <c r="D131" s="93"/>
      <c r="E131" s="101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</row>
    <row r="132" spans="1:20">
      <c r="A132" s="93"/>
      <c r="B132" s="93"/>
      <c r="C132" s="93"/>
      <c r="D132" s="93"/>
      <c r="E132" s="101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</row>
    <row r="133" spans="1:20">
      <c r="A133" s="93"/>
      <c r="B133" s="93"/>
      <c r="C133" s="93"/>
      <c r="D133" s="93"/>
      <c r="E133" s="101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</row>
    <row r="134" spans="1:20">
      <c r="A134" s="93"/>
      <c r="B134" s="93"/>
      <c r="C134" s="93"/>
      <c r="D134" s="93"/>
      <c r="E134" s="101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</row>
    <row r="135" spans="1:20">
      <c r="A135" s="93"/>
      <c r="B135" s="93"/>
      <c r="C135" s="93"/>
      <c r="D135" s="93"/>
      <c r="E135" s="101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</row>
    <row r="136" spans="1:20">
      <c r="A136" s="93"/>
      <c r="B136" s="93"/>
      <c r="C136" s="93"/>
      <c r="D136" s="93"/>
      <c r="E136" s="101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</row>
    <row r="137" spans="1:20">
      <c r="A137" s="93"/>
      <c r="B137" s="93"/>
      <c r="C137" s="93"/>
      <c r="D137" s="93"/>
      <c r="E137" s="101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</row>
    <row r="138" spans="1:20">
      <c r="A138" s="93"/>
      <c r="B138" s="93"/>
      <c r="C138" s="93"/>
      <c r="D138" s="93"/>
      <c r="E138" s="101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</row>
    <row r="139" spans="1:20">
      <c r="A139" s="93"/>
      <c r="B139" s="93"/>
      <c r="C139" s="93"/>
      <c r="D139" s="93"/>
      <c r="E139" s="101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</row>
    <row r="140" spans="1:20">
      <c r="A140" s="93"/>
      <c r="B140" s="93"/>
      <c r="C140" s="93"/>
      <c r="D140" s="93"/>
      <c r="E140" s="101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</row>
    <row r="141" spans="1:20">
      <c r="A141" s="93"/>
      <c r="B141" s="93"/>
      <c r="C141" s="93"/>
      <c r="D141" s="93"/>
      <c r="E141" s="101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</row>
    <row r="142" spans="1:20">
      <c r="A142" s="93"/>
      <c r="B142" s="93"/>
      <c r="C142" s="93"/>
      <c r="D142" s="93"/>
      <c r="E142" s="101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</row>
    <row r="143" spans="1:20">
      <c r="A143" s="93"/>
      <c r="B143" s="93"/>
      <c r="C143" s="93"/>
      <c r="D143" s="93"/>
      <c r="E143" s="101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</row>
    <row r="144" spans="1:20">
      <c r="A144" s="93"/>
      <c r="B144" s="93"/>
      <c r="C144" s="93"/>
      <c r="D144" s="93"/>
      <c r="E144" s="101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</row>
    <row r="145" spans="1:20">
      <c r="A145" s="93"/>
      <c r="B145" s="93"/>
      <c r="C145" s="93"/>
      <c r="D145" s="93"/>
      <c r="E145" s="101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</row>
    <row r="146" spans="1:20">
      <c r="A146" s="93"/>
      <c r="B146" s="93"/>
      <c r="C146" s="93"/>
      <c r="D146" s="93"/>
      <c r="E146" s="101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</row>
    <row r="147" spans="1:20">
      <c r="A147" s="93"/>
      <c r="B147" s="93"/>
      <c r="C147" s="93"/>
      <c r="D147" s="93"/>
      <c r="E147" s="101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</row>
    <row r="148" spans="1:20">
      <c r="A148" s="93"/>
      <c r="B148" s="93"/>
      <c r="C148" s="93"/>
      <c r="D148" s="93"/>
      <c r="E148" s="101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</row>
    <row r="149" spans="1:20">
      <c r="A149" s="93"/>
      <c r="B149" s="93"/>
      <c r="C149" s="93"/>
      <c r="D149" s="93"/>
      <c r="E149" s="101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</row>
    <row r="150" spans="1:20">
      <c r="A150" s="93"/>
      <c r="B150" s="93"/>
      <c r="C150" s="93"/>
      <c r="D150" s="93"/>
      <c r="E150" s="101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</row>
    <row r="151" spans="1:20">
      <c r="A151" s="93"/>
      <c r="B151" s="93"/>
      <c r="C151" s="93"/>
      <c r="D151" s="93"/>
      <c r="E151" s="101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</row>
    <row r="152" spans="1:20">
      <c r="A152" s="93"/>
      <c r="B152" s="93"/>
      <c r="C152" s="93"/>
      <c r="D152" s="93"/>
      <c r="E152" s="101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</row>
    <row r="153" spans="1:20">
      <c r="A153" s="93"/>
      <c r="B153" s="93"/>
      <c r="C153" s="93"/>
      <c r="D153" s="93"/>
      <c r="E153" s="101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</row>
    <row r="154" spans="1:20">
      <c r="A154" s="93"/>
      <c r="B154" s="93"/>
      <c r="C154" s="93"/>
      <c r="D154" s="93"/>
      <c r="E154" s="101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</row>
    <row r="155" spans="1:20">
      <c r="A155" s="93"/>
      <c r="B155" s="93"/>
      <c r="C155" s="93"/>
      <c r="D155" s="93"/>
      <c r="E155" s="101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</row>
    <row r="156" spans="1:20">
      <c r="A156" s="93"/>
      <c r="B156" s="93"/>
      <c r="C156" s="93"/>
      <c r="D156" s="93"/>
      <c r="E156" s="101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</row>
    <row r="157" spans="1:20">
      <c r="A157" s="93"/>
      <c r="B157" s="93"/>
      <c r="C157" s="93"/>
      <c r="D157" s="93"/>
      <c r="E157" s="101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</row>
    <row r="158" spans="1:20">
      <c r="A158" s="93"/>
      <c r="B158" s="93"/>
      <c r="C158" s="93"/>
      <c r="D158" s="93"/>
      <c r="E158" s="101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</row>
    <row r="159" spans="1:20">
      <c r="A159" s="93"/>
      <c r="B159" s="93"/>
      <c r="C159" s="93"/>
      <c r="D159" s="93"/>
      <c r="E159" s="101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</row>
    <row r="160" spans="1:20">
      <c r="A160" s="93"/>
      <c r="B160" s="93"/>
      <c r="C160" s="93"/>
      <c r="D160" s="93"/>
      <c r="E160" s="101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</row>
    <row r="161" spans="1:20">
      <c r="A161" s="93"/>
      <c r="B161" s="93"/>
      <c r="C161" s="93"/>
      <c r="D161" s="93"/>
      <c r="E161" s="101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</row>
    <row r="162" spans="1:20">
      <c r="A162" s="93"/>
      <c r="B162" s="93"/>
      <c r="C162" s="93"/>
      <c r="D162" s="93"/>
      <c r="E162" s="101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</row>
    <row r="163" spans="1:20">
      <c r="A163" s="93"/>
      <c r="B163" s="93"/>
      <c r="C163" s="93"/>
      <c r="D163" s="93"/>
      <c r="E163" s="101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</row>
    <row r="164" spans="1:20">
      <c r="A164" s="93"/>
      <c r="B164" s="93"/>
      <c r="C164" s="93"/>
      <c r="D164" s="93"/>
      <c r="E164" s="101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</row>
    <row r="165" spans="1:20">
      <c r="A165" s="93"/>
      <c r="B165" s="93"/>
      <c r="C165" s="93"/>
      <c r="D165" s="93"/>
      <c r="E165" s="101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</row>
    <row r="166" spans="1:20">
      <c r="A166" s="93"/>
      <c r="B166" s="93"/>
      <c r="C166" s="93"/>
      <c r="D166" s="93"/>
      <c r="E166" s="101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</row>
    <row r="167" spans="1:20">
      <c r="A167" s="93"/>
      <c r="B167" s="93"/>
      <c r="C167" s="93"/>
      <c r="D167" s="93"/>
      <c r="E167" s="101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</row>
    <row r="168" spans="1:20">
      <c r="A168" s="93"/>
      <c r="B168" s="93"/>
      <c r="C168" s="93"/>
      <c r="D168" s="93"/>
      <c r="E168" s="101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</row>
    <row r="169" spans="1:20">
      <c r="A169" s="93"/>
      <c r="B169" s="93"/>
      <c r="C169" s="93"/>
      <c r="D169" s="93"/>
      <c r="E169" s="101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</row>
    <row r="170" spans="1:20">
      <c r="A170" s="93"/>
      <c r="B170" s="93"/>
      <c r="C170" s="93"/>
      <c r="D170" s="93"/>
      <c r="E170" s="101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</row>
    <row r="171" spans="1:20">
      <c r="A171" s="93"/>
      <c r="B171" s="93"/>
      <c r="C171" s="93"/>
      <c r="D171" s="93"/>
      <c r="E171" s="101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</row>
    <row r="172" spans="1:20">
      <c r="A172" s="93"/>
      <c r="B172" s="93"/>
      <c r="C172" s="93"/>
      <c r="D172" s="93"/>
      <c r="E172" s="101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</row>
    <row r="173" spans="1:20">
      <c r="A173" s="93"/>
      <c r="B173" s="93"/>
      <c r="C173" s="93"/>
      <c r="D173" s="93"/>
      <c r="E173" s="101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</row>
    <row r="174" spans="1:20">
      <c r="A174" s="93"/>
      <c r="B174" s="93"/>
      <c r="C174" s="93"/>
      <c r="D174" s="93"/>
      <c r="E174" s="101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</row>
    <row r="175" spans="1:20">
      <c r="A175" s="93"/>
      <c r="B175" s="93"/>
      <c r="C175" s="93"/>
      <c r="D175" s="93"/>
      <c r="E175" s="101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</row>
    <row r="176" spans="1:20">
      <c r="A176" s="93"/>
      <c r="B176" s="93"/>
      <c r="C176" s="93"/>
      <c r="D176" s="93"/>
      <c r="E176" s="101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</row>
    <row r="177" spans="1:20">
      <c r="A177" s="93"/>
      <c r="B177" s="93"/>
      <c r="C177" s="93"/>
      <c r="D177" s="93"/>
      <c r="E177" s="101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</row>
    <row r="178" spans="1:20">
      <c r="A178" s="93"/>
      <c r="B178" s="93"/>
      <c r="C178" s="93"/>
      <c r="D178" s="93"/>
      <c r="E178" s="101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</row>
    <row r="179" spans="1:20">
      <c r="A179" s="93"/>
      <c r="B179" s="93"/>
      <c r="C179" s="93"/>
      <c r="D179" s="93"/>
      <c r="E179" s="101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</row>
    <row r="180" spans="1:20">
      <c r="A180" s="93"/>
      <c r="B180" s="93"/>
      <c r="C180" s="93"/>
      <c r="D180" s="93"/>
      <c r="E180" s="101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</row>
    <row r="181" spans="1:20">
      <c r="A181" s="93"/>
      <c r="B181" s="93"/>
      <c r="C181" s="93"/>
      <c r="D181" s="93"/>
      <c r="E181" s="101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</row>
    <row r="182" spans="1:20">
      <c r="A182" s="93"/>
      <c r="B182" s="93"/>
      <c r="C182" s="93"/>
      <c r="D182" s="93"/>
      <c r="E182" s="101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</row>
    <row r="183" spans="1:20">
      <c r="A183" s="93"/>
      <c r="B183" s="93"/>
      <c r="C183" s="93"/>
      <c r="D183" s="93"/>
      <c r="E183" s="101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</row>
    <row r="184" spans="1:20">
      <c r="A184" s="93"/>
      <c r="B184" s="93"/>
      <c r="C184" s="93"/>
      <c r="D184" s="93"/>
      <c r="E184" s="101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</row>
    <row r="185" spans="1:20">
      <c r="A185" s="93"/>
      <c r="B185" s="93"/>
      <c r="C185" s="93"/>
      <c r="D185" s="93"/>
      <c r="E185" s="101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</row>
    <row r="186" spans="1:20">
      <c r="A186" s="93"/>
      <c r="B186" s="93"/>
      <c r="C186" s="93"/>
      <c r="D186" s="93"/>
      <c r="E186" s="101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</row>
    <row r="187" spans="1:20">
      <c r="A187" s="93"/>
      <c r="B187" s="93"/>
      <c r="C187" s="93"/>
      <c r="D187" s="93"/>
      <c r="E187" s="101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</row>
    <row r="188" spans="1:20">
      <c r="A188" s="93"/>
      <c r="B188" s="93"/>
      <c r="C188" s="93"/>
      <c r="D188" s="93"/>
      <c r="E188" s="101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</row>
    <row r="189" spans="1:20">
      <c r="A189" s="93"/>
      <c r="B189" s="93"/>
      <c r="C189" s="93"/>
      <c r="D189" s="93"/>
      <c r="E189" s="101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</row>
    <row r="190" spans="1:20">
      <c r="A190" s="93"/>
      <c r="B190" s="93"/>
      <c r="C190" s="93"/>
      <c r="D190" s="93"/>
      <c r="E190" s="101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</row>
    <row r="191" spans="1:20">
      <c r="A191" s="93"/>
      <c r="B191" s="93"/>
      <c r="C191" s="93"/>
      <c r="D191" s="93"/>
      <c r="E191" s="101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</row>
    <row r="192" spans="1:20">
      <c r="A192" s="93"/>
      <c r="B192" s="93"/>
      <c r="C192" s="93"/>
      <c r="D192" s="93"/>
      <c r="E192" s="101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</row>
    <row r="193" spans="1:20">
      <c r="A193" s="50"/>
      <c r="B193" s="48"/>
      <c r="C193" s="93"/>
      <c r="D193" s="50"/>
      <c r="E193" s="101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</row>
    <row r="194" spans="1:20">
      <c r="A194" s="50"/>
      <c r="B194" s="48"/>
      <c r="C194" s="93"/>
      <c r="D194" s="50"/>
      <c r="E194" s="101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</row>
    <row r="195" spans="1:20">
      <c r="A195" s="50"/>
      <c r="B195" s="48"/>
      <c r="C195" s="93"/>
      <c r="D195" s="50"/>
      <c r="E195" s="101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</row>
    <row r="196" spans="1:20">
      <c r="A196" s="50"/>
      <c r="B196" s="48"/>
      <c r="C196" s="93"/>
      <c r="D196" s="50"/>
      <c r="E196" s="101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</row>
    <row r="197" spans="1:20">
      <c r="A197" s="50"/>
      <c r="B197" s="48"/>
      <c r="C197" s="93"/>
      <c r="D197" s="50"/>
      <c r="E197" s="101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</row>
    <row r="198" spans="1:20">
      <c r="A198" s="50"/>
      <c r="B198" s="48"/>
      <c r="C198" s="93"/>
      <c r="D198" s="50"/>
      <c r="E198" s="101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</row>
    <row r="199" spans="1:20">
      <c r="A199" s="50"/>
      <c r="B199" s="48"/>
      <c r="C199" s="93"/>
      <c r="D199" s="50"/>
      <c r="E199" s="101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</row>
    <row r="200" spans="1:20">
      <c r="A200" s="50"/>
      <c r="B200" s="48"/>
      <c r="C200" s="93"/>
      <c r="D200" s="50"/>
      <c r="E200" s="101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</row>
  </sheetData>
  <sheetProtection formatCells="0" insertHyperlinks="0" autoFilter="0"/>
  <mergeCells count="1">
    <mergeCell ref="I2:L6"/>
  </mergeCells>
  <phoneticPr fontId="4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00"/>
  <sheetViews>
    <sheetView zoomScale="109" zoomScaleNormal="109" workbookViewId="0">
      <selection activeCell="I2" sqref="I2:L6"/>
    </sheetView>
  </sheetViews>
  <sheetFormatPr baseColWidth="10" defaultColWidth="14" defaultRowHeight="14"/>
  <cols>
    <col min="1" max="1" width="12.796875" style="32" customWidth="1"/>
    <col min="2" max="2" width="8.59765625" style="32" customWidth="1"/>
    <col min="3" max="3" width="14" style="92"/>
    <col min="4" max="4" width="19.19921875" style="32" customWidth="1"/>
    <col min="5" max="5" width="14" style="92"/>
    <col min="6" max="6" width="23.59765625" style="92" customWidth="1"/>
    <col min="7" max="16384" width="14" style="92"/>
  </cols>
  <sheetData>
    <row r="1" spans="1:20" ht="31">
      <c r="A1" s="33" t="s">
        <v>0</v>
      </c>
      <c r="B1" s="34" t="s">
        <v>1</v>
      </c>
      <c r="C1" s="3" t="s">
        <v>897</v>
      </c>
      <c r="D1" s="3" t="s">
        <v>699</v>
      </c>
      <c r="E1" s="90" t="s">
        <v>972</v>
      </c>
      <c r="F1" s="94" t="s">
        <v>911</v>
      </c>
      <c r="G1" s="55" t="s">
        <v>702</v>
      </c>
      <c r="H1" s="95" t="s">
        <v>703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4" customHeight="1">
      <c r="A2" s="88" t="s">
        <v>1011</v>
      </c>
      <c r="B2" s="48">
        <v>50</v>
      </c>
      <c r="C2" s="34">
        <v>0.55000000000000004</v>
      </c>
      <c r="D2" s="53">
        <v>3.1</v>
      </c>
      <c r="E2" s="52" t="s">
        <v>705</v>
      </c>
      <c r="F2" s="96" t="s">
        <v>705</v>
      </c>
      <c r="G2" s="97" t="s">
        <v>706</v>
      </c>
      <c r="H2" s="98" t="s">
        <v>20</v>
      </c>
      <c r="I2" s="165" t="s">
        <v>15</v>
      </c>
      <c r="J2" s="165"/>
      <c r="K2" s="165"/>
      <c r="L2" s="165"/>
      <c r="M2" s="93"/>
      <c r="N2" s="93"/>
      <c r="O2" s="93"/>
      <c r="P2" s="93"/>
      <c r="Q2" s="93"/>
      <c r="R2" s="93"/>
      <c r="S2" s="93"/>
      <c r="T2" s="93"/>
    </row>
    <row r="3" spans="1:20">
      <c r="A3" s="44" t="s">
        <v>1012</v>
      </c>
      <c r="B3" s="48">
        <v>50</v>
      </c>
      <c r="C3" s="34">
        <v>0.55000000000000004</v>
      </c>
      <c r="D3" s="52">
        <v>1.2</v>
      </c>
      <c r="E3" s="52">
        <f>D3</f>
        <v>1.2</v>
      </c>
      <c r="F3" s="91">
        <f>1.2*1.73</f>
        <v>2.0760000000000001</v>
      </c>
      <c r="G3" s="97" t="s">
        <v>731</v>
      </c>
      <c r="H3" s="93"/>
      <c r="I3" s="165"/>
      <c r="J3" s="165"/>
      <c r="K3" s="165"/>
      <c r="L3" s="165"/>
      <c r="M3" s="93"/>
      <c r="N3" s="93"/>
      <c r="O3" s="93"/>
      <c r="P3" s="93"/>
      <c r="Q3" s="93"/>
      <c r="R3" s="93"/>
      <c r="S3" s="93"/>
      <c r="T3" s="93"/>
    </row>
    <row r="4" spans="1:20">
      <c r="A4" s="44" t="s">
        <v>1013</v>
      </c>
      <c r="B4" s="48">
        <v>50</v>
      </c>
      <c r="C4" s="34">
        <v>0.75</v>
      </c>
      <c r="D4" s="52">
        <v>4.5</v>
      </c>
      <c r="E4" s="52" t="s">
        <v>705</v>
      </c>
      <c r="F4" s="96" t="s">
        <v>705</v>
      </c>
      <c r="G4" s="97" t="s">
        <v>706</v>
      </c>
      <c r="H4" s="98" t="s">
        <v>26</v>
      </c>
      <c r="I4" s="165"/>
      <c r="J4" s="165"/>
      <c r="K4" s="165"/>
      <c r="L4" s="165"/>
      <c r="M4" s="93"/>
      <c r="N4" s="93"/>
      <c r="O4" s="93"/>
      <c r="P4" s="93"/>
      <c r="Q4" s="93"/>
      <c r="R4" s="93"/>
      <c r="S4" s="93"/>
      <c r="T4" s="93"/>
    </row>
    <row r="5" spans="1:20">
      <c r="A5" s="44" t="s">
        <v>1014</v>
      </c>
      <c r="B5" s="48">
        <v>50</v>
      </c>
      <c r="C5" s="34">
        <v>0.75</v>
      </c>
      <c r="D5" s="52">
        <v>1.8</v>
      </c>
      <c r="E5" s="52">
        <f>D5</f>
        <v>1.8</v>
      </c>
      <c r="F5" s="91">
        <f>1.8*1.73</f>
        <v>3.1139999999999999</v>
      </c>
      <c r="G5" s="97" t="s">
        <v>731</v>
      </c>
      <c r="H5" s="93"/>
      <c r="I5" s="165"/>
      <c r="J5" s="165"/>
      <c r="K5" s="165"/>
      <c r="L5" s="165"/>
      <c r="M5" s="93"/>
      <c r="N5" s="93"/>
      <c r="O5" s="93"/>
      <c r="P5" s="93"/>
      <c r="Q5" s="93"/>
      <c r="R5" s="93"/>
      <c r="S5" s="93"/>
      <c r="T5" s="93"/>
    </row>
    <row r="6" spans="1:20">
      <c r="A6" s="44" t="s">
        <v>1015</v>
      </c>
      <c r="B6" s="48">
        <v>50</v>
      </c>
      <c r="C6" s="34">
        <v>0.75</v>
      </c>
      <c r="D6" s="52">
        <v>5</v>
      </c>
      <c r="E6" s="52" t="s">
        <v>705</v>
      </c>
      <c r="F6" s="96" t="s">
        <v>705</v>
      </c>
      <c r="G6" s="97" t="s">
        <v>706</v>
      </c>
      <c r="H6" s="98" t="s">
        <v>26</v>
      </c>
      <c r="I6" s="165"/>
      <c r="J6" s="165"/>
      <c r="K6" s="165"/>
      <c r="L6" s="165"/>
      <c r="M6" s="93"/>
      <c r="N6" s="93"/>
      <c r="O6" s="93"/>
      <c r="P6" s="93"/>
      <c r="Q6" s="93"/>
      <c r="R6" s="93"/>
      <c r="S6" s="93"/>
      <c r="T6" s="93"/>
    </row>
    <row r="7" spans="1:20">
      <c r="A7" s="44" t="s">
        <v>1016</v>
      </c>
      <c r="B7" s="48">
        <v>50</v>
      </c>
      <c r="C7" s="34">
        <v>4</v>
      </c>
      <c r="D7" s="52">
        <v>2.8</v>
      </c>
      <c r="E7" s="52">
        <f>D7</f>
        <v>2.8</v>
      </c>
      <c r="F7" s="91">
        <f>2.8*1.73</f>
        <v>4.8439999999999994</v>
      </c>
      <c r="G7" s="97" t="s">
        <v>731</v>
      </c>
      <c r="H7" s="93"/>
      <c r="I7" s="42" t="s">
        <v>13</v>
      </c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</row>
    <row r="8" spans="1:20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0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spans="1:20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spans="1:20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0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</row>
    <row r="13" spans="1:20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</row>
    <row r="14" spans="1:20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</row>
    <row r="15" spans="1:20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</row>
    <row r="16" spans="1:20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</row>
    <row r="17" spans="1:20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</row>
    <row r="18" spans="1:20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</row>
    <row r="19" spans="1:20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</row>
    <row r="20" spans="1:20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</row>
    <row r="21" spans="1:20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</row>
    <row r="22" spans="1:20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</row>
    <row r="23" spans="1:20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</row>
    <row r="24" spans="1:20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</row>
    <row r="25" spans="1:20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</row>
    <row r="26" spans="1:20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</row>
    <row r="27" spans="1:20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</row>
    <row r="28" spans="1:20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</row>
    <row r="29" spans="1:20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</row>
    <row r="30" spans="1:20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</row>
    <row r="31" spans="1:20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</row>
    <row r="32" spans="1:20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</row>
    <row r="33" spans="1:20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</row>
    <row r="34" spans="1:20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</row>
    <row r="35" spans="1:20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</row>
    <row r="36" spans="1:20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</row>
    <row r="37" spans="1:20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</row>
    <row r="38" spans="1:20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</row>
    <row r="39" spans="1:20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</row>
    <row r="40" spans="1:20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</row>
    <row r="41" spans="1:20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</row>
    <row r="42" spans="1:20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</row>
    <row r="43" spans="1:20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</row>
    <row r="44" spans="1:20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</row>
    <row r="45" spans="1:20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</row>
    <row r="46" spans="1:20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</row>
    <row r="47" spans="1:20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</row>
    <row r="48" spans="1:20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</row>
    <row r="49" spans="1:20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</row>
    <row r="50" spans="1:20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</row>
    <row r="51" spans="1:20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</row>
    <row r="52" spans="1:20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</row>
    <row r="53" spans="1:20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</row>
    <row r="54" spans="1:20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</row>
    <row r="55" spans="1:20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</row>
    <row r="56" spans="1:20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</row>
    <row r="57" spans="1:20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</row>
    <row r="58" spans="1:20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</row>
    <row r="59" spans="1:20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</row>
    <row r="60" spans="1:20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</row>
    <row r="61" spans="1:20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</row>
    <row r="62" spans="1:20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</row>
    <row r="63" spans="1:20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</row>
    <row r="64" spans="1:20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</row>
    <row r="65" spans="1:20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</row>
    <row r="66" spans="1:20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</row>
    <row r="67" spans="1:20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</row>
    <row r="68" spans="1:20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</row>
    <row r="69" spans="1:20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</row>
    <row r="70" spans="1:20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</row>
    <row r="72" spans="1:20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</row>
    <row r="73" spans="1:20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</row>
    <row r="74" spans="1:20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</row>
    <row r="75" spans="1:20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</row>
    <row r="76" spans="1:20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</row>
    <row r="77" spans="1:20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</row>
    <row r="78" spans="1:20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</row>
    <row r="79" spans="1:20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</row>
    <row r="80" spans="1:20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</row>
    <row r="81" spans="1:20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</row>
    <row r="82" spans="1:20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</row>
    <row r="83" spans="1:20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</row>
    <row r="84" spans="1:20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</row>
    <row r="85" spans="1:20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</row>
    <row r="86" spans="1:20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</row>
    <row r="87" spans="1:20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</row>
    <row r="88" spans="1:20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</row>
    <row r="89" spans="1:20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</row>
    <row r="90" spans="1:20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</row>
    <row r="91" spans="1:20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</row>
    <row r="92" spans="1:20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</row>
    <row r="93" spans="1:20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</row>
    <row r="94" spans="1:20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</row>
    <row r="95" spans="1:20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</row>
    <row r="96" spans="1:20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</row>
    <row r="97" spans="1:20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</row>
    <row r="98" spans="1:20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</row>
    <row r="99" spans="1:20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</row>
    <row r="100" spans="1:20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</row>
    <row r="101" spans="1:20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</row>
    <row r="102" spans="1:20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</row>
    <row r="103" spans="1:20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</row>
    <row r="104" spans="1:20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</row>
    <row r="105" spans="1:20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</row>
    <row r="106" spans="1:20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</row>
    <row r="107" spans="1:20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</row>
    <row r="108" spans="1:20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</row>
    <row r="109" spans="1:20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</row>
    <row r="110" spans="1:20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</row>
    <row r="111" spans="1:20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</row>
    <row r="112" spans="1:20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</row>
    <row r="113" spans="1:20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</row>
    <row r="114" spans="1:20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</row>
    <row r="115" spans="1:20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</row>
    <row r="116" spans="1:20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</row>
    <row r="117" spans="1:20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</row>
    <row r="118" spans="1:20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</row>
    <row r="119" spans="1:20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</row>
    <row r="120" spans="1:20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</row>
    <row r="121" spans="1:20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</row>
    <row r="122" spans="1:20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</row>
    <row r="123" spans="1:20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</row>
    <row r="124" spans="1:20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</row>
    <row r="125" spans="1:20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</row>
    <row r="126" spans="1:20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</row>
    <row r="127" spans="1:20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</row>
    <row r="128" spans="1:20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</row>
    <row r="129" spans="1:20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</row>
    <row r="130" spans="1:20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</row>
    <row r="131" spans="1:20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</row>
    <row r="132" spans="1:20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</row>
    <row r="133" spans="1:20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</row>
    <row r="134" spans="1:20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</row>
    <row r="135" spans="1:20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</row>
    <row r="136" spans="1:20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</row>
    <row r="137" spans="1:20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</row>
    <row r="138" spans="1:20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</row>
    <row r="139" spans="1:20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</row>
    <row r="140" spans="1:20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</row>
    <row r="141" spans="1:20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</row>
    <row r="142" spans="1:20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</row>
    <row r="143" spans="1:20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</row>
    <row r="144" spans="1:20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</row>
    <row r="145" spans="1:20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</row>
    <row r="146" spans="1:20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</row>
    <row r="147" spans="1:20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</row>
    <row r="148" spans="1:20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</row>
    <row r="149" spans="1:20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</row>
    <row r="150" spans="1:20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</row>
    <row r="151" spans="1:20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</row>
    <row r="152" spans="1:20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</row>
    <row r="153" spans="1:20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</row>
    <row r="154" spans="1:20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</row>
    <row r="155" spans="1:20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</row>
    <row r="156" spans="1:20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</row>
    <row r="157" spans="1:20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</row>
    <row r="158" spans="1:20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</row>
    <row r="159" spans="1:20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</row>
    <row r="160" spans="1:20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</row>
    <row r="161" spans="1:20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</row>
    <row r="162" spans="1:20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</row>
    <row r="163" spans="1:20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</row>
    <row r="164" spans="1:20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</row>
    <row r="165" spans="1:20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</row>
    <row r="166" spans="1:20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</row>
    <row r="167" spans="1:20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</row>
    <row r="168" spans="1:20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</row>
    <row r="169" spans="1:20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</row>
    <row r="170" spans="1:20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</row>
    <row r="171" spans="1:20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</row>
    <row r="172" spans="1:20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</row>
    <row r="173" spans="1:20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</row>
    <row r="174" spans="1:20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</row>
    <row r="175" spans="1:20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</row>
    <row r="176" spans="1:20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</row>
    <row r="177" spans="1:20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</row>
    <row r="178" spans="1:20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</row>
    <row r="179" spans="1:20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</row>
    <row r="180" spans="1:20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</row>
    <row r="181" spans="1:20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</row>
    <row r="182" spans="1:20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</row>
    <row r="183" spans="1:20">
      <c r="A183" s="50"/>
      <c r="B183" s="48"/>
      <c r="C183" s="93"/>
      <c r="D183" s="50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</row>
    <row r="184" spans="1:20">
      <c r="A184" s="50"/>
      <c r="B184" s="48"/>
      <c r="C184" s="93"/>
      <c r="D184" s="50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</row>
    <row r="185" spans="1:20">
      <c r="A185" s="50"/>
      <c r="B185" s="48"/>
      <c r="C185" s="93"/>
      <c r="D185" s="50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</row>
    <row r="186" spans="1:20">
      <c r="A186" s="50"/>
      <c r="B186" s="48"/>
      <c r="C186" s="93"/>
      <c r="D186" s="50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</row>
    <row r="187" spans="1:20">
      <c r="A187" s="50"/>
      <c r="B187" s="48"/>
      <c r="C187" s="93"/>
      <c r="D187" s="50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</row>
    <row r="188" spans="1:20">
      <c r="A188" s="50"/>
      <c r="B188" s="48"/>
      <c r="C188" s="93"/>
      <c r="D188" s="50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</row>
    <row r="189" spans="1:20">
      <c r="A189" s="50"/>
      <c r="B189" s="48"/>
      <c r="C189" s="93"/>
      <c r="D189" s="50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</row>
    <row r="190" spans="1:20">
      <c r="A190" s="50"/>
      <c r="B190" s="48"/>
      <c r="C190" s="93"/>
      <c r="D190" s="50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</row>
    <row r="191" spans="1:20">
      <c r="A191" s="50"/>
      <c r="B191" s="48"/>
      <c r="C191" s="93"/>
      <c r="D191" s="50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</row>
    <row r="192" spans="1:20">
      <c r="A192" s="50"/>
      <c r="B192" s="48"/>
      <c r="C192" s="93"/>
      <c r="D192" s="50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</row>
    <row r="193" spans="1:20">
      <c r="A193" s="50"/>
      <c r="B193" s="48"/>
      <c r="C193" s="93"/>
      <c r="D193" s="50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</row>
    <row r="194" spans="1:20">
      <c r="A194" s="50"/>
      <c r="B194" s="48"/>
      <c r="C194" s="93"/>
      <c r="D194" s="50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</row>
    <row r="195" spans="1:20">
      <c r="A195" s="50"/>
      <c r="B195" s="48"/>
      <c r="C195" s="93"/>
      <c r="D195" s="50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</row>
    <row r="196" spans="1:20">
      <c r="A196" s="50"/>
      <c r="B196" s="48"/>
      <c r="C196" s="93"/>
      <c r="D196" s="50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</row>
    <row r="197" spans="1:20">
      <c r="A197" s="50"/>
      <c r="B197" s="48"/>
      <c r="C197" s="93"/>
      <c r="D197" s="50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</row>
    <row r="198" spans="1:20">
      <c r="A198" s="50"/>
      <c r="B198" s="48"/>
      <c r="C198" s="93"/>
      <c r="D198" s="50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</row>
    <row r="199" spans="1:20">
      <c r="A199" s="50"/>
      <c r="B199" s="48"/>
      <c r="C199" s="93"/>
      <c r="D199" s="50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</row>
    <row r="200" spans="1:20">
      <c r="A200" s="50"/>
      <c r="B200" s="48"/>
      <c r="C200" s="93"/>
      <c r="D200" s="50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</row>
  </sheetData>
  <sheetProtection formatCells="0" insertHyperlinks="0" autoFilter="0"/>
  <mergeCells count="1">
    <mergeCell ref="I2:L6"/>
  </mergeCells>
  <phoneticPr fontId="4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1"/>
  <pixelatorList sheetStid="2"/>
  <pixelatorList sheetStid="3"/>
  <pixelatorList sheetStid="4"/>
  <pixelatorList sheetStid="5"/>
  <pixelatorList sheetStid="6"/>
  <pixelatorList sheetStid="7"/>
  <pixelatorList sheetStid="8"/>
  <pixelatorList sheetStid="9"/>
  <pixelatorList sheetStid="10"/>
  <pixelatorList sheetStid="11"/>
  <pixelatorList sheetStid="12"/>
  <pixelatorList sheetStid="13"/>
  <pixelatorList sheetStid="14"/>
  <pixelatorList sheetStid="16"/>
  <pixelatorList sheetStid="17"/>
  <pixelatorList sheetStid="19"/>
  <pixelatorList sheetStid="22"/>
  <pixelatorList sheetStid="20"/>
  <pixelatorList sheetStid="23"/>
  <pixelatorList sheetStid="18"/>
</pixelators>
</file>

<file path=customXml/item2.xml><?xml version="1.0" encoding="utf-8"?>
<woProps xmlns="https://web.wps.cn/et/2018/main" xmlns:s="http://schemas.openxmlformats.org/spreadsheetml/2006/main">
  <woSheetsProps>
    <woSheetProps sheetStid="2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9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  <woSheetProps sheetStid="13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  <woSheetProps sheetStid="16" interlineOnOff="0" interlineColor="0" isDbSheet="0" isDashBoardSheet="0" isDbDashBoardSheet="0" isFlexPaperSheet="0">
      <cellprotection/>
      <appEtDbRelations/>
    </woSheetProps>
    <woSheetProps sheetStid="17" interlineOnOff="0" interlineColor="0" isDbSheet="0" isDashBoardSheet="0" isDbDashBoardSheet="0" isFlexPaperSheet="0">
      <cellprotection/>
      <appEtDbRelations/>
    </woSheetProps>
    <woSheetProps sheetStid="19" interlineOnOff="0" interlineColor="0" isDbSheet="0" isDashBoardSheet="0" isDbDashBoardSheet="0" isFlexPaperSheet="0">
      <cellprotection/>
      <appEtDbRelations/>
    </woSheetProps>
    <woSheetProps sheetStid="22" interlineOnOff="0" interlineColor="0" isDbSheet="0" isDashBoardSheet="0" isDbDashBoardSheet="0" isFlexPaperSheet="0">
      <cellprotection/>
      <appEtDbRelations/>
    </woSheetProps>
    <woSheetProps sheetStid="20" interlineOnOff="0" interlineColor="0" isDbSheet="0" isDashBoardSheet="0" isDbDashBoardSheet="0" isFlexPaperSheet="0">
      <cellprotection/>
      <appEtDbRelations/>
    </woSheetProps>
    <woSheetProps sheetStid="2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LVS、LVR</vt:lpstr>
      <vt:lpstr>ECH</vt:lpstr>
      <vt:lpstr>EDH</vt:lpstr>
      <vt:lpstr>EMH</vt:lpstr>
      <vt:lpstr>ECH-D</vt:lpstr>
      <vt:lpstr>EVP</vt:lpstr>
      <vt:lpstr>ABK</vt:lpstr>
      <vt:lpstr>AMS</vt:lpstr>
      <vt:lpstr>LIC</vt:lpstr>
      <vt:lpstr>LIC-P</vt:lpstr>
      <vt:lpstr>ECH-F</vt:lpstr>
      <vt:lpstr>EDH-F</vt:lpstr>
      <vt:lpstr>LPP</vt:lpstr>
      <vt:lpstr>XST</vt:lpstr>
      <vt:lpstr>XZS</vt:lpstr>
      <vt:lpstr>WQ≤22kw</vt:lpstr>
      <vt:lpstr>SW-L</vt:lpstr>
      <vt:lpstr>LP &amp; LPm</vt:lpstr>
      <vt:lpstr>EMH-SE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YangSheng</dc:creator>
  <cp:lastModifiedBy>Hor Kin Cheung</cp:lastModifiedBy>
  <dcterms:created xsi:type="dcterms:W3CDTF">2023-02-26T16:21:00Z</dcterms:created>
  <dcterms:modified xsi:type="dcterms:W3CDTF">2023-11-07T12:47:34Z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